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Groups\_ПТО_ПРОИЗВОДСТВЕННО-ТЕХНИЧЕСКИЙ ОТДЕЛ\ВДГО, ВКГО\Графики ТО по филиалам\2025\1. Филиал в г.Мышкин\"/>
    </mc:Choice>
  </mc:AlternateContent>
  <xr:revisionPtr revIDLastSave="0" documentId="13_ncr:1_{C78024DB-FB23-417D-AE43-A2137698C3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График население 2025 г" sheetId="1" r:id="rId1"/>
    <sheet name="Комбыт 2025 г" sheetId="2" r:id="rId2"/>
  </sheets>
  <definedNames>
    <definedName name="_xlnm.Print_Area" localSheetId="0">'График население 2025 г'!$A$1:$N$255</definedName>
    <definedName name="_xlnm.Print_Area" localSheetId="1">'Комбыт 2025 г'!$A$1:$N$88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0" i="1" l="1"/>
  <c r="Q230" i="1"/>
  <c r="Q213" i="1"/>
  <c r="H242" i="1"/>
  <c r="H229" i="1"/>
  <c r="H212" i="1"/>
  <c r="H187" i="1"/>
  <c r="H149" i="1"/>
  <c r="H133" i="1"/>
  <c r="H117" i="1"/>
  <c r="H108" i="1"/>
  <c r="H77" i="1"/>
  <c r="H52" i="1"/>
  <c r="H39" i="1"/>
  <c r="H22" i="1"/>
  <c r="R242" i="1" l="1"/>
  <c r="H243" i="1"/>
</calcChain>
</file>

<file path=xl/sharedStrings.xml><?xml version="1.0" encoding="utf-8"?>
<sst xmlns="http://schemas.openxmlformats.org/spreadsheetml/2006/main" count="628" uniqueCount="384">
  <si>
    <t>УТВЕРЖДАЮ</t>
  </si>
  <si>
    <t>г. Мышкине</t>
  </si>
  <si>
    <t>"_____"________________________20____ г.</t>
  </si>
  <si>
    <t>№ п/п</t>
  </si>
  <si>
    <t>Адрес</t>
  </si>
  <si>
    <t>Планируемая дата проведения ТО (месяц/конкретная дата)</t>
  </si>
  <si>
    <t>Тип жилья (многоквартирный дом/домовладение</t>
  </si>
  <si>
    <t>п. Волга ул. Орджоникидзе д.4(1-36)</t>
  </si>
  <si>
    <t>п. Волга ул. Орджоникидзе д.5(1-60)</t>
  </si>
  <si>
    <t>п. Волга ул. Орджоникидзе д.6(1-60)</t>
  </si>
  <si>
    <t>Количество квартир/домовладений</t>
  </si>
  <si>
    <t>п. Волга ул. Красноармейская д.17 (1-18),18 (1-18)</t>
  </si>
  <si>
    <t>многоквартирный</t>
  </si>
  <si>
    <t>домовладение</t>
  </si>
  <si>
    <t>Всего за Январь</t>
  </si>
  <si>
    <t>п. Волга ул. Линейная, д.29(1-5)</t>
  </si>
  <si>
    <t>8(1,2),9,10(1,2),11,12(1,2),13</t>
  </si>
  <si>
    <t>с. Н.Некоуз ул. Некоузская д. 2(1,2),2а(1,2),2б(1,2),2в(1,2),3,3Б,4(1,2,3),4а(1,2),5</t>
  </si>
  <si>
    <t>44,46,48,50,52</t>
  </si>
  <si>
    <t>п.Волга ул. Набережная д.2(1-8),119(1-8),120(1-8)</t>
  </si>
  <si>
    <t>п.Шестихино пер. Лесной д.1(1,2),2,3,4(1,2),5,6,7,8(1,2)</t>
  </si>
  <si>
    <t>Всего за Февраль</t>
  </si>
  <si>
    <t>30(1-12)</t>
  </si>
  <si>
    <t>3Б(1,2),3В(2),4,5(1,2),6,7(1,2),8(1,2),9(1,2),9а,9Б,9В,10,11,11а,12,13,15,16а,18(1,2),</t>
  </si>
  <si>
    <t>20,22,26,27,28,29,30,30а,30Б,30В(1,2),31,32(1,2),33,34,(1,2),35,36(1,2)37а,39,41,43,45</t>
  </si>
  <si>
    <t>п.Волга ул. Осипенко д.5,7,9,15,27,28</t>
  </si>
  <si>
    <t>п. Волга ул. Набережная д.1(1-16),133(1-22,24),134(1-22),135(1-18)</t>
  </si>
  <si>
    <t>Всего за Март</t>
  </si>
  <si>
    <t>с.Новый Некоуз пер. Больничный д. 1,2,4,6(1,2),8(1,2),10</t>
  </si>
  <si>
    <t xml:space="preserve">с. Новый Некоуз ул. Лесная д.1,2,2а,4(1,2),6,9,10,11,11в,13,13а,13в,15,16,17,23,33,39 </t>
  </si>
  <si>
    <t>с. Новый Некоуз пер. Почтовый д.5(1-5)</t>
  </si>
  <si>
    <t>с. Новый Некоуз пер. Почтовый д.2(1-4),3(1,2),3а,6,8</t>
  </si>
  <si>
    <t>с. Новый Некоуз пер Агрохимиков д.1(1,2),2(1,2),3(1,2),4(1,2),5(1,2),6(1,2),7,(1,2)</t>
  </si>
  <si>
    <t>8(1,2)9(1,2),10(1,2),11</t>
  </si>
  <si>
    <t>с. Новый Некоуз ул. Пионерская д.1,2,4,7,11(1,2)12,13,14(1,2),15,17,18,20,23(1,2)</t>
  </si>
  <si>
    <t>25,27,28,29,30,31,32,34</t>
  </si>
  <si>
    <t>Всего за Апрель</t>
  </si>
  <si>
    <t>с. Новый Некоуз пер. Дорожный д.2,3(1-3),4,5,(1,2),6,7(1,2),8,9(1,2),10,11(1,2),13,</t>
  </si>
  <si>
    <t>с. Новый Некоуз ул. Депутатская д.27,31</t>
  </si>
  <si>
    <t>п. Волга ул. Орджоникидзе д.7(1-60)</t>
  </si>
  <si>
    <t>п. Волга ул Красина д.10</t>
  </si>
  <si>
    <t>Всего за Май</t>
  </si>
  <si>
    <t>14(1,2),15,16(1,2),17,18(1,2),19,20,21,22,23,24,25,27(1,2),29,31,32,35,37,38а,44,50</t>
  </si>
  <si>
    <t>м. Андреевское д. 36(1,4,7,8,9,10,12),38(3,5,7,9,10,11,12,14,16)</t>
  </si>
  <si>
    <t>Всего за Июнь</t>
  </si>
  <si>
    <t>45,47,53,55,57</t>
  </si>
  <si>
    <t>37 (Азнабакиев)</t>
  </si>
  <si>
    <t>п. Волга пер. Фабричный д.8А(1-31)</t>
  </si>
  <si>
    <t>Всего за Июль</t>
  </si>
  <si>
    <t>с. Новый Некоуз ул. Новая д.3,4,5а,6,7,9,29</t>
  </si>
  <si>
    <t>д.Новая Ура ул. Колхозная д.1,2,3,4,5,6,7,8,9,10</t>
  </si>
  <si>
    <t>д. Новая Ура ул. Центральная д. 1(1-4),2(1-4),3(1-4),4(1-4)</t>
  </si>
  <si>
    <t>п. Шестихино ул. Поселковая д.5,9,15,16,18,22,24</t>
  </si>
  <si>
    <t>п. Борок д.47(1-16),48(1-16),54(1-36),57(1-16)</t>
  </si>
  <si>
    <t>д. Ефаново д.15,21,23,23(1)</t>
  </si>
  <si>
    <t>д. Прямик д.12,15</t>
  </si>
  <si>
    <t>с. Новый Некоуз пер.Фабричный д.1,3,4,5,6,6а,7а,8,9(1,2),10,11(1,3),13(1,2,3),14(1,2,4),15,</t>
  </si>
  <si>
    <t>Всего за Август</t>
  </si>
  <si>
    <t>34(1,2),36(1,2,3),40,42(1,2,3,4,6),44(3,2),48</t>
  </si>
  <si>
    <t>43(1,2),44,45,46,47,48,49,50</t>
  </si>
  <si>
    <t>село Лацкое, ул. Лесная д.1,2(1),3(1,2),4</t>
  </si>
  <si>
    <t>село Лацкое, ул. Солнечная д. 3,6,10,13,14,15,16,19,20,21,22,24,26,28,30,32</t>
  </si>
  <si>
    <t>с. Марьино, пер. Почтовый д. 3,7(1,2)</t>
  </si>
  <si>
    <t>с.Марьино, ул. Речная д.6(1,2),8(1,2)</t>
  </si>
  <si>
    <t>с. Марьино,ул. Северная д.2,4,6,14(1),16,18,19</t>
  </si>
  <si>
    <t>с.Марьино,ул. Сельская д. 4,7,19</t>
  </si>
  <si>
    <t>Всего за Сентябрь</t>
  </si>
  <si>
    <t>п.Борок 38(1-22,24-36),60(1-32)</t>
  </si>
  <si>
    <t>Всего за Октябрь</t>
  </si>
  <si>
    <t>с. Н.Некоуз, ул. 30 лет Победы д.33</t>
  </si>
  <si>
    <t>п. Волга ул.Лозо д. 3а,6,10</t>
  </si>
  <si>
    <t>с.Веретея,ул.Северная д.1,3,4,5,6,7,8</t>
  </si>
  <si>
    <t>с.Веретея,ул.Сиреневая д.1(1,2),2,3(1,2),4,5,7,8,9,10,11,12,14,16</t>
  </si>
  <si>
    <t>с.Веретея,ул.Старая д.1,2, 5,7,8,9,17,19(1,2),21</t>
  </si>
  <si>
    <t>п.Волга,ул.Полевая д.1(1,2)2(1,2)3,4,5,6</t>
  </si>
  <si>
    <t>п.Волга,пер.Больничнай д.1а</t>
  </si>
  <si>
    <t>п.Волга,ул.Толстого д.6а,17</t>
  </si>
  <si>
    <t>п.Волга,ул.Фрунзе д.10а</t>
  </si>
  <si>
    <t>п.Волга,ул.Горького д.6(1-18)</t>
  </si>
  <si>
    <t>с.Веретея,ул.Центральная д.1,3,4,5,6(1,2),7,10(1,2)12(1,2)13,15,17,18,19,20,34(1),40</t>
  </si>
  <si>
    <t>п.Волга,ул.Серова д.3а,5</t>
  </si>
  <si>
    <t>23(1-16),11(1-8),15(1-16)</t>
  </si>
  <si>
    <t>с. Новый Некоуз, ул. Новая д.11(1,2),12,14,17,19,20,21(1,2),22,23,24(1,2),25,26,27,28,30</t>
  </si>
  <si>
    <t>31,33,35(1,2),37,39,40,41,42,43(1),44(1,2),45(1),47(1),48,49(2,3,6,7,8),50,52,58(1),60</t>
  </si>
  <si>
    <t>п. Волга ул. Орджоникидзе д.8(1-60)</t>
  </si>
  <si>
    <t>п.Борок д.39(1-3,5-36),59(1-48),64(1-44)</t>
  </si>
  <si>
    <t>п. Шестихино пер. Клубный д.5,8(1,2)</t>
  </si>
  <si>
    <t>п. Шестихино ул. Озерная д. 1,2,3,4,5,5а,7,10,11,12,14,15,16,17,18(1,2),19</t>
  </si>
  <si>
    <t>8(1,2,3),9,</t>
  </si>
  <si>
    <t>49(1,2),50Б(1,2),51(1,2),52,54,56</t>
  </si>
  <si>
    <t>62(1-16),63(1-16)</t>
  </si>
  <si>
    <t>Всего за Ноябрь</t>
  </si>
  <si>
    <t>Всего за Декабрь</t>
  </si>
  <si>
    <t>ВСЕГО за год</t>
  </si>
  <si>
    <t xml:space="preserve">График составил: </t>
  </si>
  <si>
    <t>График проверил:</t>
  </si>
  <si>
    <t>п. Борок д.45(1-36),46(1-36),58(1-16),62(1-36),63(1-52)</t>
  </si>
  <si>
    <t>с.Новый Некоуз ул. Мелиораторов д. 2(1,2),7,8,10а,12,14,16,18,20,22,24,28</t>
  </si>
  <si>
    <t>15-мкд</t>
  </si>
  <si>
    <t>13-мкд</t>
  </si>
  <si>
    <t>16-мкд</t>
  </si>
  <si>
    <t>7-мкд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</si>
  <si>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</si>
  <si>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</si>
  <si>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</t>
  </si>
  <si>
    <t>Главный инженер</t>
  </si>
  <si>
    <t>в г.Мышкине</t>
  </si>
  <si>
    <t xml:space="preserve">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</si>
  <si>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</si>
  <si>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ГРАФИК  </t>
  </si>
  <si>
    <t>Некоузсий ЭГУ</t>
  </si>
  <si>
    <t>АДРЕС</t>
  </si>
  <si>
    <t xml:space="preserve">                                              </t>
  </si>
  <si>
    <t>месяц</t>
  </si>
  <si>
    <t>февраль</t>
  </si>
  <si>
    <t>март</t>
  </si>
  <si>
    <t xml:space="preserve">апрель 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</si>
  <si>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</si>
  <si>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</si>
  <si>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</si>
  <si>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</si>
  <si>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</si>
  <si>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</si>
  <si>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</si>
  <si>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</si>
  <si>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10.теплогенераторная кафе "Фантазия" с. Н.Некоуз ул. Кооперативная,                                                       11.теплогенераторная универмага с. Н.Некоуз ул.Вокзальная,    </t>
  </si>
  <si>
    <t>12.теплогенераторная м-на №37 п. Волга ул. Пушкина,               13.теплогенераторная м-на № 49 п. Волга ул. Пушкина,             14.теплогенераторная м-на №36 п. Волга ул. Ленина,                15.теплогенераторная м-на № 38  п. Волга ул. Ленина,              16.теплогенераторная м-на №46 п. Волга ул. Ленина,                17.теплогенераторная м-на №39 п. Волга ул. Линейная</t>
  </si>
  <si>
    <t>ОТКЛЮЧЕН</t>
  </si>
  <si>
    <t>2.теплогенераторная АТС Волга п. Волга ул. Ленина д.31</t>
  </si>
  <si>
    <t xml:space="preserve">2.теплогенераторная ПЧ-68 с. Лацкое ул. Солнечная д.1Б,           3.теплогенераторная ПЧ-91 д. Н.Ура ул. Центральная д.9, </t>
  </si>
  <si>
    <t>Примечание:  1. Техобслуживание проводится согласно  утвержденных  руководителем организации графиков</t>
  </si>
  <si>
    <t xml:space="preserve">                           2.  При техобслуживании производится смазка кранов на вводах здания.</t>
  </si>
  <si>
    <t xml:space="preserve">                           3.  Выполнение работ отмечается в графике цветным штрихом.</t>
  </si>
  <si>
    <t>январь</t>
  </si>
  <si>
    <r>
      <t xml:space="preserve">ЦЗН Некоузского МР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теплогенераторная административного здания с.Н.Некоуз ул. Комсомольская д.14а</t>
    </r>
  </si>
  <si>
    <r>
      <t xml:space="preserve">МУК Некоузский КДЦ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ДК с. Веретея,                                                                                         2.теплогенераторная спортзала</t>
    </r>
  </si>
  <si>
    <r>
      <t xml:space="preserve">ФГБУ "Россельхозцентр"                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с.Н.Некоуз ул. Новая д.15</t>
    </r>
  </si>
  <si>
    <r>
      <t xml:space="preserve">ГУП ЯО Шестихинское АТП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котельная АТП п. Шестихино ул. Дорожная д.22</t>
    </r>
  </si>
  <si>
    <r>
      <t xml:space="preserve">ИП Сигарева Е.Н.                  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административного здания с.Н.Некоуз ул. Колхозная д.40</t>
    </r>
  </si>
  <si>
    <r>
      <t xml:space="preserve">Приход Богоявленского храма (Церковь)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 с.Н.Некоуз ул. Ленина</t>
    </r>
  </si>
  <si>
    <r>
      <t xml:space="preserve">Управление Пенсионного фонда РФ ГУ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административного здания с.Н.Некоуз ул. Кооперативная д.22</t>
    </r>
  </si>
  <si>
    <r>
      <t xml:space="preserve">Некоузское райпо                        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 xml:space="preserve">теплогенераторная м-на "Дивный" с.Н.Некоуз ул. Кооперативная,                                                                                         2.теплогенераторная конторы,                                                          3.теплогенераторная гаражей,                                                          4.теплогенераторная склада на территории базы с. Н.Некоуз ул. Вокзальная,                                                                                5.теплогенераторная м-на "Тракт" с. Н.Некоуз ул.Мелиораторов,                                               6.теплогенераторная м-на№5,№13 с.Н.Некоуз ул.Советская,                                                       7.теплогенераторная кондитерского цеха "Дарница",                    8.теплогенераторная м-на с. Н.Некоуз ул. Ленина д.23,                9.теплогенераторная м-на №19 с. Некоуз ул. Советская д.6,                                                                                                                                         </t>
    </r>
  </si>
  <si>
    <r>
      <t xml:space="preserve">ООО "Вектор плюс"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м-на "Подсолнух с. Н.Некоуз ул.  Ленина,                                                                     2.теплогенераторная м-на "Ромашка" п. Шестихино ул. Вокзальная</t>
    </r>
  </si>
  <si>
    <r>
      <t xml:space="preserve">МКУ  "Комплексный центр Некоузского МР"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административного здания с. Н.Некоуз ул. Некоузская д.1а</t>
    </r>
  </si>
  <si>
    <r>
      <t xml:space="preserve">ООО "Березка"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административного здания с. Новый Некоуз, ул. Лесная, д. 13</t>
    </r>
  </si>
  <si>
    <r>
      <t xml:space="preserve">Филиал ГБУ ЯО Некоузская СББЖ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с.Н.Некоуз ул. Некоузская д.3а</t>
    </r>
  </si>
  <si>
    <r>
      <t xml:space="preserve">ООО "НУК"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с.Н.Некоуз ул. Свободы д.1</t>
    </r>
  </si>
  <si>
    <r>
      <t xml:space="preserve">ЗАО "Некоузагропромснаб"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котельная СТО автомобилей с. Н.Некоуз ул. Свободы д.1</t>
    </r>
  </si>
  <si>
    <r>
      <t xml:space="preserve">ГУП ЯО "ОблФарм."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центральной аптеки с. Н.Некоуз ул. Кооперативная д.7</t>
    </r>
  </si>
  <si>
    <r>
      <t xml:space="preserve">ИП Юдин М.Ю.      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СТО автомобилей с.Н.Некоуз пер. Фабричный</t>
    </r>
  </si>
  <si>
    <r>
      <t xml:space="preserve">ОАО "Ростелеком"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 xml:space="preserve">котельная АТС Некоуз с.Н.Некоуз пер. Почтовый д.4, </t>
    </r>
  </si>
  <si>
    <r>
      <t xml:space="preserve">ЗАО "Агросервис"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административного здания,                                       2.теплогенераторная гаража,                                                             3.теплогенераторная мастерской с.Н.Некоуз ул. Некоузская д.37</t>
    </r>
  </si>
  <si>
    <r>
      <t xml:space="preserve">ГП "Ярдормост"                                           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котельная слесарки,                                                                                       2.котельная мастерской,                                                                                   3.котельная гаража,                                                                                           4.котельная административного здания,</t>
    </r>
    <r>
      <rPr>
        <b/>
        <sz val="14"/>
        <rFont val="Arial Cyr"/>
        <family val="2"/>
        <charset val="204"/>
      </rPr>
      <t xml:space="preserve">                                                                 </t>
    </r>
    <r>
      <rPr>
        <sz val="14"/>
        <rFont val="Arial Cyr"/>
        <charset val="204"/>
      </rPr>
      <t>5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котельная столярного цеха,</t>
    </r>
    <r>
      <rPr>
        <b/>
        <sz val="14"/>
        <rFont val="Arial Cyr"/>
        <family val="2"/>
        <charset val="204"/>
      </rPr>
      <t xml:space="preserve">                                                                    </t>
    </r>
    <r>
      <rPr>
        <sz val="14"/>
        <rFont val="Arial Cyr"/>
        <charset val="204"/>
      </rPr>
      <t>6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теплогенераторная лаборатории АБЗ,                                             7.теплогенераторная  проходной АБЗ</t>
    </r>
  </si>
  <si>
    <r>
      <t xml:space="preserve">ЗАО Некоузская МТС                      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цеха по ремонту с/х техники с.Н.Некоуз ул. Свободы д.1,                                                                                                                                                     2.теплогенераторная административного здания с.Н.Некоуз ул. Свобода д.1</t>
    </r>
  </si>
  <si>
    <r>
      <t xml:space="preserve">МОУ Шестихинская школа </t>
    </r>
    <r>
      <rPr>
        <sz val="12"/>
        <rFont val="Arial Cyr"/>
        <charset val="204"/>
      </rPr>
      <t xml:space="preserve">                                                                                                                                                      1.котельная школы п.Н.Ура ул. Центральная д.5</t>
    </r>
  </si>
  <si>
    <r>
      <t xml:space="preserve">ИП "Абросимова " магазин "Чародейка"                                           </t>
    </r>
    <r>
      <rPr>
        <sz val="14"/>
        <rFont val="Arial Cyr"/>
        <charset val="204"/>
      </rPr>
      <t>1.т</t>
    </r>
    <r>
      <rPr>
        <sz val="12"/>
        <rFont val="Arial Cyr"/>
        <charset val="204"/>
      </rPr>
      <t>еплогенераторная м-на с.Н.Некоуз ул. Юбилейная</t>
    </r>
  </si>
  <si>
    <r>
      <t xml:space="preserve">МУК "Некоузская ЦБ Сухово-Кобылина"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 с.Некоуз ул. Советскаяд.34</t>
    </r>
  </si>
  <si>
    <r>
      <t xml:space="preserve">ООО Тандер магазин"Магнит косметик"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м-на с.Н.Некоуз ул. Ленина д.21</t>
    </r>
  </si>
  <si>
    <r>
      <t>ИП Гасанов А.А. м-н "Березка"</t>
    </r>
    <r>
      <rPr>
        <sz val="12"/>
        <rFont val="Arial Cyr"/>
        <charset val="204"/>
      </rPr>
      <t xml:space="preserve">                                                              1.теплогенераторная м-на п.Волга</t>
    </r>
  </si>
  <si>
    <r>
      <t xml:space="preserve">ООО "РТЛ"                                                                                                   </t>
    </r>
    <r>
      <rPr>
        <sz val="14"/>
        <rFont val="Arial Cyr"/>
        <family val="2"/>
        <charset val="204"/>
      </rPr>
      <t>1.</t>
    </r>
    <r>
      <rPr>
        <sz val="12"/>
        <rFont val="Arial Cyr"/>
        <family val="2"/>
        <charset val="204"/>
      </rPr>
      <t>теплогенераторная м-на с.Н.Некоуз. ул. Вокзальная д.45</t>
    </r>
  </si>
  <si>
    <r>
      <t xml:space="preserve">ГУЗ ЯО Некоузская ЦРБ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ФАП с.Лацкое,                                                2.теплогенераторная ФАП с. Веретея,                                                   3.теплогенераторная ФАП п. Шестихино</t>
    </r>
  </si>
  <si>
    <r>
      <t xml:space="preserve">ИП "Лялина " магазин " Жемчужина"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м-на с.Н.Некоуз ул. Юбилейная д.14</t>
    </r>
  </si>
  <si>
    <r>
      <t xml:space="preserve">МДОУ Шестихинский детский сад                                                                                                                                                       </t>
    </r>
    <r>
      <rPr>
        <sz val="12"/>
        <rFont val="Arial Cyr"/>
        <charset val="204"/>
      </rPr>
      <t>теплогенераторная п. Шестихино ул. Дорожная д.27</t>
    </r>
  </si>
  <si>
    <r>
      <t xml:space="preserve">ГКУ ЯО ОПС №9                                                     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 xml:space="preserve">котельная ПЧ-34 с.Н.Некоуз ул. Мелиораторов д.1, </t>
    </r>
  </si>
  <si>
    <r>
      <t xml:space="preserve">ИП "Демидов В.В."                                                      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теплогенераторная м-на "Русь" с. Н.Некоуз ул. Ленина,                               2.теплогенераторная м-на "Зайди" с. Н.Некоуз ул. Свободы (ОТКЛЮЧЕН)</t>
    </r>
  </si>
  <si>
    <r>
      <t xml:space="preserve">СПК "Луч"                                                  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теплогенераторная административного здания с. Веретея ул. Центральная д.21</t>
    </r>
  </si>
  <si>
    <r>
      <t xml:space="preserve">ООО "МЦОР"              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п. Волга ул. Линейная д.30</t>
    </r>
  </si>
  <si>
    <r>
      <t xml:space="preserve">ПАО "ТНС энерго Ярославль"                   </t>
    </r>
    <r>
      <rPr>
        <sz val="12"/>
        <rFont val="Arial Cyr"/>
        <charset val="204"/>
      </rPr>
      <t xml:space="preserve">                                                                                                               1.котельная административного здания с. Н.Некоуз ул. Юбилейная д.20</t>
    </r>
  </si>
  <si>
    <r>
      <t xml:space="preserve">ФЛ Александров Р.А.                                                            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котельная</t>
    </r>
    <r>
      <rPr>
        <b/>
        <sz val="12"/>
        <rFont val="Arial Cyr"/>
        <charset val="204"/>
      </rPr>
      <t xml:space="preserve"> СТО Ферм с.Н.Некоуз ул. Свободыд.</t>
    </r>
    <r>
      <rPr>
        <sz val="12"/>
        <rFont val="Arial Cyr"/>
        <charset val="204"/>
      </rPr>
      <t>1а</t>
    </r>
  </si>
  <si>
    <r>
      <t xml:space="preserve">ФГУП "Почта-России"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ОПС с. Лацкое,                                                2.теплогенераторная ОПС с. Веретея</t>
    </r>
  </si>
  <si>
    <r>
      <t xml:space="preserve">СПК "Богатырь"                                            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теплогенераторная конторы СПК м. Андреевское д.40</t>
    </r>
  </si>
  <si>
    <r>
      <t xml:space="preserve">Некоузский РОВД                                                             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family val="2"/>
        <charset val="204"/>
      </rPr>
      <t>.</t>
    </r>
    <r>
      <rPr>
        <sz val="12"/>
        <rFont val="Arial Cyr"/>
        <charset val="204"/>
      </rPr>
      <t>теплогенераторная с. Н.Некоуз ул. Вокзальная д.3</t>
    </r>
  </si>
  <si>
    <r>
      <t xml:space="preserve">МОУ Марьинская школа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школы м. Андреевское д.46</t>
    </r>
  </si>
  <si>
    <r>
      <t xml:space="preserve"> ИП Морозова С.Н.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торгового здания п. Волга ул. Ленина д.1</t>
    </r>
  </si>
  <si>
    <r>
      <t xml:space="preserve">КоршуноваТ.А.                                                                                                                         </t>
    </r>
    <r>
      <rPr>
        <sz val="14"/>
        <rFont val="Arial Cyr"/>
        <charset val="204"/>
      </rPr>
      <t>1.помещение котельной с.Н.Некоуз ул. Вокзальная д.61</t>
    </r>
  </si>
  <si>
    <r>
      <t xml:space="preserve">МОУ Лацковская ООШ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котельная школы с.Лацкое ул. Центральная д.36,                       2.теплогенераторная д/с с. Лацкое ул. Зеленая д.7</t>
    </r>
  </si>
  <si>
    <t xml:space="preserve">       _______________С.Е. Шувалов</t>
  </si>
  <si>
    <t xml:space="preserve">                                                "____" _____________ 20____  года</t>
  </si>
  <si>
    <t xml:space="preserve">                  технического обслуживания газопроводов и  газового оборудования  </t>
  </si>
  <si>
    <t xml:space="preserve">               административных и общественных зданий предприятий бытового </t>
  </si>
  <si>
    <r>
      <t xml:space="preserve">ИП Демидов А.П.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кафе с.Некоуз ул. Ленина д.20,                                                                                                         2.теплогенераторная центра отдыха с. Н.Некоуз ул. Ленина д.20Б</t>
    </r>
  </si>
  <si>
    <r>
      <t xml:space="preserve">Шестихинское ПО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м-на с. Веретея,                                            2.теплогенераторная с. Лацкое,                                                        3.теплогенераторная м-на с. Марьино,                                            4.теплогенераторная м-на м. Андреевское,                                   5.теплогенераторная м-на "Околица" п. Шестихино,                     6.теплогенераторная м-на "Раздолье" п. Шестихино,                                                             7.теплогенераторная торгового центра "Шестихино"  ул. Вокзальная д.7</t>
    </r>
  </si>
  <si>
    <r>
      <t xml:space="preserve">ИП "Молочаев" кафе "Есть поесть"                                             </t>
    </r>
    <r>
      <rPr>
        <sz val="14"/>
        <rFont val="Arial Cyr"/>
        <charset val="204"/>
      </rPr>
      <t>1.т</t>
    </r>
    <r>
      <rPr>
        <sz val="12"/>
        <rFont val="Arial Cyr"/>
        <charset val="204"/>
      </rPr>
      <t>еплогенераторная м-на с.Н.Некоуз ул. Советская д.12</t>
    </r>
  </si>
  <si>
    <r>
      <t xml:space="preserve">ИП Лапина Е.А.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цеха п. Шестихино ул. Заводская д.3</t>
    </r>
  </si>
  <si>
    <r>
      <t xml:space="preserve">Лифанова И.В. м-н "Ярославна"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м-на "Ярославна" с.Н.Некоуз ул. Комсомольская</t>
    </r>
  </si>
  <si>
    <r>
      <t xml:space="preserve">МУК "Некоузский этнографический центр"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административного здания с.Н.Некоуз ул. Советская д.3а                                                                            2.теплогенераторная с.Н.Некоуз ул. 30 лет Победы д.14</t>
    </r>
  </si>
  <si>
    <t xml:space="preserve">                      филиала АО "Газпром газораспределение Ярославль"</t>
  </si>
  <si>
    <r>
      <t xml:space="preserve">Администрация Веретейского СП   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 xml:space="preserve">теплогенераторная административного здания п.Борок  д.15                                                                      </t>
    </r>
  </si>
  <si>
    <t>5 домов откл</t>
  </si>
  <si>
    <t>4 кв. откл</t>
  </si>
  <si>
    <t>1 дом откл</t>
  </si>
  <si>
    <t>с. Новый Некоуз, ул. Сельскохозяйственная д.3,5(1,2),7(1,2),9(1,2),11(1,2),</t>
  </si>
  <si>
    <t>7 кв. откл</t>
  </si>
  <si>
    <t>2 дома откл</t>
  </si>
  <si>
    <t>11 кв. откл</t>
  </si>
  <si>
    <t>с. Новый Некоуз ул. Новая д. 35(2),37</t>
  </si>
  <si>
    <t>17 кв. откл</t>
  </si>
  <si>
    <t>3 кв. откл</t>
  </si>
  <si>
    <t>13 домов откл</t>
  </si>
  <si>
    <t>5- домов отключ</t>
  </si>
  <si>
    <t>д. Большое Дьяконово ул. Борковская д.2,4,6,12,14,16,18,22,26</t>
  </si>
  <si>
    <t>8  домов откл</t>
  </si>
  <si>
    <t>с. Новый Некоуз пер. Нефтебазы д.8,9,10,6</t>
  </si>
  <si>
    <t>с. Веретея,ул. Новая д.2(1-4),4(1-4),6(1-4),8(1-4)</t>
  </si>
  <si>
    <t>п.Волга,ул.Пионерская д.6,13</t>
  </si>
  <si>
    <t>п.Волга,ул.Свободы д.2(Смирнова Г.С.), 7,12</t>
  </si>
  <si>
    <t>п. Волга,ул.Спортивная д.6 (Рунова Ю),7</t>
  </si>
  <si>
    <t>п. Волга ул. Маяковского д.6(Зайцева)</t>
  </si>
  <si>
    <t>15а,16(1,2),17,19,20,20а,22,23,24(1,2)24Б,25,26,28,28а,28б</t>
  </si>
  <si>
    <t>13 кв. откл</t>
  </si>
  <si>
    <t>Директор</t>
  </si>
  <si>
    <t>Филиал АО "Газпром газораспределение Ярославль" в</t>
  </si>
  <si>
    <t>_____________________________М.А. Белов</t>
  </si>
  <si>
    <t>6 домов откл</t>
  </si>
  <si>
    <t>(10 кв. отключ)</t>
  </si>
  <si>
    <t>22 кв. откл</t>
  </si>
  <si>
    <t>7 домов откл</t>
  </si>
  <si>
    <t>п.Борок д.37(1-36),41(1-36),55(1-16)</t>
  </si>
  <si>
    <t>п. Борок д. 40 (1-36), 56(1-16)</t>
  </si>
  <si>
    <t>п. Борок д. 42 (1-36),43(1-36),д.36(1-36)</t>
  </si>
  <si>
    <t>п.Борок д.44(1-36),53(1-9,11-36), 33(1-24),34(1-24)</t>
  </si>
  <si>
    <t>п. Борок д.49 (1-16),50(1-16),51(1-15),52(1-16)</t>
  </si>
  <si>
    <t>п.Борок д.31(1-22),32(1-24)35(1-24)</t>
  </si>
  <si>
    <t>246 квартир</t>
  </si>
  <si>
    <t>9-мкд</t>
  </si>
  <si>
    <t>д. Большое Дьяконово ул. Подгорная д.4а,5,7,7а,8,15</t>
  </si>
  <si>
    <r>
      <t xml:space="preserve">Северный водоканал                                                                                                                                </t>
    </r>
    <r>
      <rPr>
        <sz val="14"/>
        <rFont val="Arial Cyr"/>
        <charset val="204"/>
      </rPr>
      <t>1.теплогенераторная административного здания с.Н.Некоуз ул. Новая д.1</t>
    </r>
  </si>
  <si>
    <r>
      <t xml:space="preserve">Зуйков А.А.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Здание проходной АБЗ 2-ой км шоссе с.Н.Некоуз-п.Шестихино д.2</t>
    </r>
  </si>
  <si>
    <r>
      <t xml:space="preserve">Виноградов Д.Н.                                          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с.Н.Некоуз ул. Колхозная д.25 (магазин)</t>
    </r>
  </si>
  <si>
    <r>
      <t xml:space="preserve">Администрация Некоузского СП                                                                                                                                  </t>
    </r>
    <r>
      <rPr>
        <sz val="12"/>
        <rFont val="Arial Cyr"/>
        <charset val="204"/>
      </rPr>
      <t xml:space="preserve">                                                                     1.теплогенераторная административного здания с.Н.Некоуз ул.Ленина д.39</t>
    </r>
  </si>
  <si>
    <t>п. Волга ул. Красноармейская д.1,9,10,12,15,19</t>
  </si>
  <si>
    <t>п.Волга ул. О.Кошевого д.1,8,10(1,2),11</t>
  </si>
  <si>
    <t>п.Волга пер. Северный д. 2 (Тихонова Г.И.),5</t>
  </si>
  <si>
    <t>д.Беловская д.3,4,4а,4Б,5,6,7,8,9,10,11,12,13,14а,15,16,17,18</t>
  </si>
  <si>
    <t>м. Андреевское д. 1(1,2),2(1,2),3(1,2),4(1,2),5(1,2),6(1,2),7(1,2),8(1,2),9,10(1,2),11,12(2),13</t>
  </si>
  <si>
    <t>д. Григорево ул. Светлая д.4, 6,6А</t>
  </si>
  <si>
    <t>д. Чурилово д.1,1а (Еманова О.Ю.),2,3</t>
  </si>
  <si>
    <t>п. Волга,ул.Островского д.2,8а,13,17</t>
  </si>
  <si>
    <t>п.Волга,ул.Чапаева д. 1,19,29,31</t>
  </si>
  <si>
    <t>п.Волга,ул.Ломоносова д.10,11,12а</t>
  </si>
  <si>
    <t>п.Волга,ул.Суворова д.11,19,21(Смирнов В.С., Шелеметьев М.Г.)</t>
  </si>
  <si>
    <t>п. Волга ул. Кирова д.10</t>
  </si>
  <si>
    <t>п. Волга ул Герцена д.3</t>
  </si>
  <si>
    <t>д.Горохово д.1(1,2),3,4(1),6,9,15(1),17(1,2),22</t>
  </si>
  <si>
    <t>п. Волга ул Глинки  д.5</t>
  </si>
  <si>
    <t>п. Волга ул Победы  д.7</t>
  </si>
  <si>
    <t>п. Волга ул Калинина д.58,66,88,114</t>
  </si>
  <si>
    <t>п. Волга ул. Энгельса д.4,6а</t>
  </si>
  <si>
    <t>п. Волга ул Шевченко  д.5</t>
  </si>
  <si>
    <t>п. Волга ул Мира  д.11,27,28</t>
  </si>
  <si>
    <t>п.Волга ул. Зеленая д. 1,15,15А,16,26а (Аверкиева М.А.)27(1-3),32а,33</t>
  </si>
  <si>
    <t>п. Волга ул Садовая  д.1,1А,2,5,12,14</t>
  </si>
  <si>
    <t>п. Волга ул Некрасова  д.7,14</t>
  </si>
  <si>
    <t>п. Волга ул 1 Мая  д.4,8</t>
  </si>
  <si>
    <t>п. Волга ул Дружбы  д.12,23</t>
  </si>
  <si>
    <t>п. Волга ул. Октябрьская д.3</t>
  </si>
  <si>
    <t>10 кв. откл</t>
  </si>
  <si>
    <t>из них 115 квартир откл</t>
  </si>
  <si>
    <t>част</t>
  </si>
  <si>
    <t>частн</t>
  </si>
  <si>
    <t xml:space="preserve"> част домов (с 2-х кварт)</t>
  </si>
  <si>
    <t>2 -частн откл</t>
  </si>
  <si>
    <t>из них 44 дома отключ</t>
  </si>
  <si>
    <t>12-мкд</t>
  </si>
  <si>
    <t>57 кв. откл</t>
  </si>
  <si>
    <t>10-мкд</t>
  </si>
  <si>
    <t>146- мкд (без 2-х квартирн)</t>
  </si>
  <si>
    <t>13,15а,19,22а,23,27,28,29а,31,34,35,36,37,39,40</t>
  </si>
  <si>
    <t>14(1,2),15,16(1,2),17,18(1,2),19,20,21(1,2),22(1,2),23(1,2),24(1,2),25(1,2),26,27(1,2),28,</t>
  </si>
  <si>
    <t>29(1,2),31</t>
  </si>
  <si>
    <t>31(1,2),38(1,2),43(1,2),43а(1,2),44(1,2),45,47,47а,48(1,2),49(1,2)</t>
  </si>
  <si>
    <t>п. Волга ул Пролетарская д.6,31,36</t>
  </si>
  <si>
    <t>п. Волга ул Чехова  д.16,22</t>
  </si>
  <si>
    <t>с. Новый Некоуз пер Библиотечный д.4(1,2),6,13,15,17</t>
  </si>
  <si>
    <t>Большое Дьяконово ул. Центральная д.6</t>
  </si>
  <si>
    <t>п. Волга ул. Гоголя д.23</t>
  </si>
  <si>
    <t>д. Кашино д. 3,4(1),5,6,7,8,9,10,11,12,13,14,15,16,17,18(Морозов 2 дома),20,22,29</t>
  </si>
  <si>
    <t>с.Веретея, ул.Новая д.1(2),7,9,10,11(1,2)12(1,2),13,14(1,2)15,20</t>
  </si>
  <si>
    <t>п. Волга ул. Почтовая д.10,21</t>
  </si>
  <si>
    <t>п. Волга ул. Труда д.2,4,1</t>
  </si>
  <si>
    <t>с. Новый Некоуз ул. Юбилейная д.3а,35,36(1,2)</t>
  </si>
  <si>
    <t>село Некоуз, ул. Заречная д. 1,7,16,16а,18,20 (Пушкин)</t>
  </si>
  <si>
    <t>п. Волга ул. Кирова д.2,5,10,16,18,18а,22,23,24</t>
  </si>
  <si>
    <t>п. Волга ул. Ленина д.35,38,39,41,43,46,47,68а</t>
  </si>
  <si>
    <t>п. Борокд.78 (Королева Г.С.)</t>
  </si>
  <si>
    <t>с. Новый Некоуз ул. Свободы д.1а,1Б,1(1,2),11,11а,13,15,19,19а,21(1,2),21а(1,2),21В(1,2),21Б,23(1,2)</t>
  </si>
  <si>
    <t xml:space="preserve">                                               Мастер СВДГО _______________________________Тебехова С.С.</t>
  </si>
  <si>
    <t xml:space="preserve">                                             Начальник Некоузского ГУ____________________Бородулина И.В.</t>
  </si>
  <si>
    <t>д. Гладышево д.2,3,10(1,2),11(3,4),13(1,2), 14(1,2),15(1,2),16(1,2),17,</t>
  </si>
  <si>
    <t>19(1,2),20(1,2),23(1,2,3), 39,40,43(Алексеева С.Н.), 78,90,92(Буханистая)</t>
  </si>
  <si>
    <t>д. Гладышево д. 13А,18 (1,2),22 (1,2),23А, 24 (1,2),26,27,28,29,30,59А,71,75,79,89</t>
  </si>
  <si>
    <t>д. Большое Дьяконово ул. Центральная д.1,2,2а,3,4,5,6,7,8,9,10,11,12,13,14,15,16,19,23,24,25</t>
  </si>
  <si>
    <t>п.Волга,ул.Горького д.2,22а,25а,26(Кружков),28</t>
  </si>
  <si>
    <t>п.Волга,ул.Попова д.8,12(Краюхин),13</t>
  </si>
  <si>
    <t>п.Волга,ул.Комсомольская д.3(Субботин),7,9,10</t>
  </si>
  <si>
    <t>16(1,2),17,18(1,2,3),19,20,20(1),22</t>
  </si>
  <si>
    <t>п. Волга ул. Линейная, д.10,18,27,28</t>
  </si>
  <si>
    <t>п. Волга пер. Мирный д.5</t>
  </si>
  <si>
    <t>п. Волга ул. Ленина д.30,30а,42,56</t>
  </si>
  <si>
    <t>п.Волга,ул.Пушкина д.7,8,13,15,19 (Козакова),25,31,34</t>
  </si>
  <si>
    <t>п. Волга ул Крылова д.7,8,23</t>
  </si>
  <si>
    <t>п.Волга,ул.Гоголя д.1,7,17,17а,27</t>
  </si>
  <si>
    <t>с. Новый Некоуз пер. Исаковский д.2,5,6,7,8,9,10,11,12,15,16,17</t>
  </si>
  <si>
    <t>п. Волга ул Чкалова  д.7,8</t>
  </si>
  <si>
    <t>д. Мышкино д.2(1),3,4,6,8,10,14,14А,16,34,38</t>
  </si>
  <si>
    <t>п. Волга ул Пугачева  д.8,17</t>
  </si>
  <si>
    <t>п. Волга ул Чайковского  д.3,8,9,10,12,17,21</t>
  </si>
  <si>
    <t>п. Волга ул. Энгельса д.14</t>
  </si>
  <si>
    <t xml:space="preserve"> обслуживания непроизводственного характера на 2025 год.</t>
  </si>
  <si>
    <r>
      <t xml:space="preserve">ГКУ ЯО " Некоузское лесничество"  </t>
    </r>
    <r>
      <rPr>
        <sz val="12"/>
        <color rgb="FFFF0000"/>
        <rFont val="Arial Cyr"/>
        <charset val="204"/>
      </rPr>
      <t xml:space="preserve">                                                                  1.теплогенераторная административного здания с. Н.Некоуз ул. Лесная д.12</t>
    </r>
  </si>
  <si>
    <r>
      <t xml:space="preserve">СПК "Некоузский"                                                                                     </t>
    </r>
    <r>
      <rPr>
        <sz val="14"/>
        <rFont val="Arial Cyr"/>
        <charset val="204"/>
      </rPr>
      <t>1.</t>
    </r>
    <r>
      <rPr>
        <sz val="12"/>
        <rFont val="Arial Cyr"/>
        <charset val="204"/>
      </rPr>
      <t>теплогенераторная мастерской (откл)                                                   2.теплогенераторная столовой,   (откл)                                                    3.теплогенераторная МТФ,    (откл.)                                                            4.теплогенераторная административного здания</t>
    </r>
  </si>
  <si>
    <r>
      <t xml:space="preserve">Фл Айласов Д.К. м-н "Пятерочка"                                                 </t>
    </r>
    <r>
      <rPr>
        <sz val="14"/>
        <rFont val="Arial Cyr"/>
        <charset val="204"/>
      </rPr>
      <t xml:space="preserve">                                                                                   1. теплогенераторная м-на п.Волга ул. Почтовая д.15 "Пятерочка"                                            2.теплогенераторная с.Н.Некоуз ул. Ленина д.27              3.теплогенераторная м-на с. Н.Некоуз ул. Ленина д.14 "Смешные цены" </t>
    </r>
  </si>
  <si>
    <r>
      <rPr>
        <b/>
        <sz val="14"/>
        <rFont val="Arial Cyr"/>
        <charset val="204"/>
      </rPr>
      <t xml:space="preserve">МДОУ Некоузский детский сад №2                                                                                     </t>
    </r>
    <r>
      <rPr>
        <sz val="14"/>
        <rFont val="Arial Cyr"/>
        <charset val="204"/>
      </rPr>
      <t>1</t>
    </r>
    <r>
      <rPr>
        <b/>
        <sz val="14"/>
        <rFont val="Arial Cyr"/>
        <charset val="204"/>
      </rPr>
      <t>.</t>
    </r>
    <r>
      <rPr>
        <sz val="12"/>
        <rFont val="Arial Cyr"/>
        <charset val="204"/>
      </rPr>
      <t xml:space="preserve">теплогенераторная с.Н.Некоуз ул. Вокзальная            </t>
    </r>
  </si>
  <si>
    <t>56 организации (7 орг. отключены)</t>
  </si>
  <si>
    <t>Мастер СВДГО Некоузского ГУ:</t>
  </si>
  <si>
    <t>С.С. Тебехова</t>
  </si>
  <si>
    <t>104 объекта</t>
  </si>
  <si>
    <r>
      <t xml:space="preserve">График проведения технического обслуживания внутридомого и (или) внутриквартирного газового оборудования                                                                                                                  на  </t>
    </r>
    <r>
      <rPr>
        <b/>
        <u/>
        <sz val="11"/>
        <rFont val="Times New Roman"/>
        <family val="1"/>
        <charset val="204"/>
      </rPr>
      <t>2025</t>
    </r>
    <r>
      <rPr>
        <b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>год</t>
    </r>
  </si>
  <si>
    <r>
      <t xml:space="preserve">Плановые работы проводятся с 01.01.2026 г.до 31.12.2025 г. Информация о конкретных датах и времени проведения технического обслуживания дополниельно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(ВКГО).     Дополнительная информация по телефону: </t>
    </r>
    <r>
      <rPr>
        <u/>
        <sz val="11"/>
        <rFont val="Times New Roman"/>
        <family val="1"/>
        <charset val="204"/>
      </rPr>
      <t>8(48547)2-11-92, 8(48547)-2-18-08</t>
    </r>
  </si>
  <si>
    <t>с. Новый Некоуз ул. Ленина д. 1,4,6,13(1,2),15,18(1,2),20а,24,25,28,30,31,</t>
  </si>
  <si>
    <t>34,35,35а(1,2),35б(1,2),37А,38А,41,41а(1,3),42,43,44,45,48,49(1,2),</t>
  </si>
  <si>
    <t>50(1,2),51(1,2),54,55,56,57,58,59,61(1,2)62,64,65,66,67,68,69,71,73,75,77</t>
  </si>
  <si>
    <t>с. Новый Некоуз ул. Ленина д. 29(1-17), 38а(1-16),38б(1-16)</t>
  </si>
  <si>
    <t>с.Новый Некоуз пер. Тракторный д.2(1,4),3(1,2),4,5(1,2),7(1,2),</t>
  </si>
  <si>
    <t>с.Н.Некоуз пер. Тракторный д. 1(1-4),14(1-25)</t>
  </si>
  <si>
    <t>9(1-16), 3(1-18),5(1-18),5а(1-19)</t>
  </si>
  <si>
    <t>7(1,2),10,11,12,14,15,17,17а(1,2),18,20,21,23,24,25,26,29,31,32а,32Б,33,34,35,36(1,2),</t>
  </si>
  <si>
    <t>д. Гладышево д.1(1-6),6(1-8),8(1-5),12(1-12),25(1,2,3,4,5)</t>
  </si>
  <si>
    <t>д. Грезное д.1,2,4,5(1,2),8,9,11,12,18,25,26,27,28,30,31,33,34,36</t>
  </si>
  <si>
    <t>п.Шестихино пер. Сосновый д.2(1,2),3(1,2),5</t>
  </si>
  <si>
    <t>с.Новый Некоуз ул. Комсомольская д. 1,3,4,5,6,7,8,12,12а,13,14,15,17,18</t>
  </si>
  <si>
    <t>с.Новый Некоуз ул. Комсомольская д. 20(1-15),22(1-16),24(1-12),26(1-12),28(1-12)</t>
  </si>
  <si>
    <t>с. Новый Некоуз ул. 30 лет Победы д.1(1,2),1а(1,2),1Б,1В,1Г(1,2),2,2а,3(1,2),3а(1,2),</t>
  </si>
  <si>
    <t>д.Беловская д.1(1-16),2(1-16)</t>
  </si>
  <si>
    <t>с.Новый Некоуз пер. Вокзальная д. 3(1,2),9,11(1,2),19,23а(2,3,4),27(1,2),29(1,3),</t>
  </si>
  <si>
    <t>31(1,2),33(1-4),57(1,2)</t>
  </si>
  <si>
    <t>с. Новый Некоуз, ул. Северная д.1,1а,1Б,1В,2,2а(1,2),3,4,5,5а,6а,7а(1),7Б(1,2),9,10,</t>
  </si>
  <si>
    <t>с. Новый Некоуз ул. Лесная д.11а(1-12)</t>
  </si>
  <si>
    <t>с. Новый Некоуз, ул. Сельскохозяйственная д. 6(1-8),10(1-4),12(1-12),14(1-16)</t>
  </si>
  <si>
    <t>с. Новый Некоуз ул. Юбилейная д.6,7а(1,2),9,37(1,2),38(1,2),39(1,2)</t>
  </si>
  <si>
    <t>с. Новый Некоуз Кооперативная д.13(1,2),15(1,2),17,19(1,2)26</t>
  </si>
  <si>
    <t>с. Новый Некоуз ул. Советская д.1а,1В(1-3),2,3,5а,6,7,8,9,10,13(1,2),14(1-8)</t>
  </si>
  <si>
    <t>с.Новый Некоуз ул. Советская д. 1(1-4),2а(1-8),18(1-8),20(1-8),30(1-3,5,7-12)</t>
  </si>
  <si>
    <t>с. Новый Некоуз пер Библиотечный д.3(1-8),5(1-8),10(1-12), д.8</t>
  </si>
  <si>
    <t>п. Волга ул. Ленина д.10(1-30),12(1-32),20(1-54),23(1-20)</t>
  </si>
  <si>
    <t>24(1-24),25(1-14),27(1-33),33(1-16),34(1-16)</t>
  </si>
  <si>
    <t>с. Новый Некоуз ул. Новая д. 33(1-4),34(1-16),36(1-18),36а(1-18)</t>
  </si>
  <si>
    <t>д. Григорево д.3,4,6,6а,7,8,9,10,11,12,13,14,17,20,22,23,24,26,28,30,31,34,36,38,39,40,41,43,</t>
  </si>
  <si>
    <t>д. Большое Дьяконово ул. Зеленая д. 1,6,10,11,12,13,15(1,2),17,18,19,20а,21,22,24,27,30,32,34,35</t>
  </si>
  <si>
    <t>д. Большое Дьяконово ул.Южная д.3,3а,6,7(Лебединец),9(Радчук)</t>
  </si>
  <si>
    <t>д. Малое Дьяконово д.3,6,7,8,10,11,12,13,15,16,17,19,20,23,25(Быков Н.А.)</t>
  </si>
  <si>
    <t>п. Волга пер. Фабричный д.2(1-69(кв.70 Шумилов Н.Ф.)),4(1-68),8(1,2,5,6,7,9,12,15,17,19,22,23,24,25,26,32)</t>
  </si>
  <si>
    <t>с. Новый Некоуз ул. Новая д.38(1-18),38а(1-30),40(1-18),41(1-18),42(1-18),43(1-30)</t>
  </si>
  <si>
    <t>д. Новая Ура ул. Полевая д. 1(1,2),3(1,2),4(1,2),5(1,2),6</t>
  </si>
  <si>
    <t>п. Шестихино ул.Заречная д.1,2,3,4,5,6,7,8,9,10,11,12,13,14,15,16,17,19,20,21,22,23(1,2),25,27</t>
  </si>
  <si>
    <t>с.Новый.Некоуз, ул.Юбилейная д.5а,7,11а,11б(1,2),12(1,3,4)</t>
  </si>
  <si>
    <t>17(1-12),18(1,2,3,4,5,7,8,12,13,15,16,17,18,19,20,21,22,23,24,25,26,27,28,29,31,33,34,35,36)</t>
  </si>
  <si>
    <t>с. Новый Некоуз, ул. Новая д.39(1-34)</t>
  </si>
  <si>
    <t>п.Волга,ул.Почтовая д.1(1-8),2(1-8),3(1-8),5(1-8)</t>
  </si>
  <si>
    <t>п.Волга,ул.Школьная д.5,7,9,11,15,16,17,18,18а,23,24,26,26а,28,30,32,44(1,2),45(2)</t>
  </si>
  <si>
    <t>с.Новый Некоуз ул, Юбилейная д. 25(1-8,9,10,11,12),29(1-3,5-12),29а(1-16),31(1-16),33(1-16)</t>
  </si>
  <si>
    <t>село Некоуз, ул. Тракторная д. 2,6,10,12(2,3),14(1,2,3),15(2),16,19,20,21(1,2),22,23,24(1,2),25(1,2)</t>
  </si>
  <si>
    <t>село Некоуз, ул Советская д. 5,9,10,12,14,16,17,18,24,28,30,31,32,33,</t>
  </si>
  <si>
    <t>село Некоуз, ул. Колхозная д.3,4,5,11(1,2,3),14,17,20,23,32,34</t>
  </si>
  <si>
    <t>село Некоуз, ул. Комсомольская д. 4,6,8,10,11,14,15,16,19,21,23,31</t>
  </si>
  <si>
    <t>село Лацкое, ул. Зеленая д. 2,4,8,9,10,12,21,23,25</t>
  </si>
  <si>
    <t>село Лацкое, ул. Северная д. 2,5,6,8,9,15,17</t>
  </si>
  <si>
    <t>село Лацкое, ул. Центральная д. 1,1а,7,8,10,12,16,17,20,21,23,25,26(2),27(1,2),</t>
  </si>
  <si>
    <t>с.Марьино,ул. Центральная д. 15,18,19,21,23,24,26,27,30,33,35,38,39а,41(1,2),</t>
  </si>
  <si>
    <t>п. Шестихино, ул. Заводская д. 10,11,12,13,14,15,17,19,20,8а</t>
  </si>
  <si>
    <t>21,22,23,24,25,26,27,28,29,30,31(2),33,35,37,5а,9</t>
  </si>
  <si>
    <t>п. Шестихино пер. Клубный д.9(1,2,4,5,6,7,8),12(1,2,3,4,5,6,7,8,14,19)</t>
  </si>
  <si>
    <t>п. Шестихино ул.Дорожная д.6(1,2),8(1,2),10(1,2),14(2),18</t>
  </si>
  <si>
    <t>п. Шестихино ул.Дорожная д.7(1,2,3,4,5,6,7,8,9,10,11,12),9(1,2,5(Григорьев А.Н.),6,7),11(1,2,4,5,6,7,8),</t>
  </si>
  <si>
    <t>13(1,2,3,4,5,6,8,9,10,11,12),15(1(Шашкин Е.Ю.),2,3,4,5,6,8),16(1-18),19(1,4,5,6,7,8),21(1-8),23(1,2,4,5,6,8)</t>
  </si>
  <si>
    <t>п. Шестихино ул. Вокзальная д.1(1,2),3,11,13,15,31,35,37,39,41</t>
  </si>
  <si>
    <t>с. Новый Некоуз ул. Депутатская д.4(1,2),5,6,7,8,9,10,13,14,16,17,17а,18,19,20,22,24(1,2),25,</t>
  </si>
  <si>
    <t>25а,26,29,33,35,37,39(1,2),41,43(1,2),44,45</t>
  </si>
  <si>
    <t>с.Новый Некоуз ул. Новая д.44(1-18)</t>
  </si>
  <si>
    <t>23а(1,2),23В(1,2),24,25,25д,25а(1,2),25Б,25В(1,2),25Г(1,2),27(1,2),27Б(1),28(1,2),7(1),7а(1,2),7Б(2),</t>
  </si>
  <si>
    <t>с. Новый Некоуз ул. Колхозная д. 1,2,4,5,6,7,10(1,2,3),11,13,14,15,18,19,20,24(1,2),26,28,30,32,</t>
  </si>
  <si>
    <t>с. Новый Некоуз ул.Колхозная д. 21(1-8),50а(1,2,3,4,5,6,7,8,10,12),58(1-12),60(1-12),61(1-12),</t>
  </si>
  <si>
    <t>с.Новый Некоуз ул. Кооперативная д.5(1-12),20(1-8),24(1-12)</t>
  </si>
  <si>
    <t>п. Волга ул. Лихачева д.1(1,2),2(1,2),3(1,2),4(1,2),5(1,2),6(1,2),7(1,2),8(1,2),9(1(Смирнова Е.Я),2),10(1,2)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</si>
</sst>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b/>
      <sz val="16"/>
      <name val="Arial Cyr"/>
      <family val="2"/>
      <charset val="204"/>
    </font>
    <font>
      <b/>
      <sz val="12"/>
      <name val="Arial Cyr"/>
      <family val="2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color rgb="FFFF0000"/>
      <name val="Arial Cyr"/>
      <family val="2"/>
      <charset val="204"/>
    </font>
    <font>
      <b/>
      <sz val="12"/>
      <color rgb="FF7030A0"/>
      <name val="Arial Cyr"/>
      <family val="2"/>
      <charset val="204"/>
    </font>
    <font>
      <b/>
      <sz val="12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2"/>
      <color indexed="9"/>
      <name val="Arial Cyr"/>
      <family val="2"/>
      <charset val="204"/>
    </font>
    <font>
      <b/>
      <sz val="12"/>
      <name val="Arial Cyr"/>
      <charset val="204"/>
    </font>
    <font>
      <b/>
      <sz val="12"/>
      <color theme="0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rgb="FF00B0F0"/>
      <name val="Arial Cyr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rgb="FFFF0000"/>
      <name val="Arial Cyr"/>
      <charset val="204"/>
    </font>
    <font>
      <sz val="12"/>
      <color rgb="FFFF0000"/>
      <name val="Arial Cyr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87EBF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0" fillId="0" borderId="0" xfId="0" applyAlignment="1">
      <alignment horizontal="left"/>
    </xf>
    <xf numFmtId="0" fontId="3" fillId="0" borderId="0" xfId="3" applyFont="1"/>
    <xf numFmtId="0" fontId="3" fillId="4" borderId="0" xfId="3" applyFont="1" applyFill="1"/>
    <xf numFmtId="0" fontId="3" fillId="0" borderId="0" xfId="3" applyFont="1" applyAlignme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/>
    <xf numFmtId="0" fontId="4" fillId="0" borderId="0" xfId="3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164" fontId="6" fillId="4" borderId="17" xfId="2" applyFont="1" applyFill="1" applyBorder="1" applyAlignment="1">
      <alignment horizontal="center" textRotation="90"/>
    </xf>
    <xf numFmtId="0" fontId="6" fillId="4" borderId="19" xfId="0" applyFont="1" applyFill="1" applyBorder="1" applyAlignment="1">
      <alignment horizontal="center" textRotation="90"/>
    </xf>
    <xf numFmtId="0" fontId="6" fillId="4" borderId="17" xfId="0" applyFont="1" applyFill="1" applyBorder="1" applyAlignment="1">
      <alignment horizontal="center" textRotation="90"/>
    </xf>
    <xf numFmtId="0" fontId="3" fillId="4" borderId="20" xfId="0" applyFont="1" applyFill="1" applyBorder="1" applyAlignment="1">
      <alignment horizontal="center" vertical="top"/>
    </xf>
    <xf numFmtId="0" fontId="3" fillId="5" borderId="20" xfId="0" applyFont="1" applyFill="1" applyBorder="1" applyAlignment="1">
      <alignment horizontal="left" vertical="top" wrapText="1"/>
    </xf>
    <xf numFmtId="0" fontId="6" fillId="5" borderId="21" xfId="0" applyFont="1" applyFill="1" applyBorder="1"/>
    <xf numFmtId="0" fontId="6" fillId="5" borderId="20" xfId="0" applyFont="1" applyFill="1" applyBorder="1"/>
    <xf numFmtId="0" fontId="6" fillId="6" borderId="20" xfId="0" applyFont="1" applyFill="1" applyBorder="1" applyAlignment="1">
      <alignment horizontal="center"/>
    </xf>
    <xf numFmtId="0" fontId="6" fillId="5" borderId="22" xfId="0" applyFont="1" applyFill="1" applyBorder="1"/>
    <xf numFmtId="0" fontId="6" fillId="4" borderId="22" xfId="0" applyFont="1" applyFill="1" applyBorder="1"/>
    <xf numFmtId="0" fontId="6" fillId="5" borderId="22" xfId="0" applyFont="1" applyFill="1" applyBorder="1" applyAlignment="1">
      <alignment horizontal="center"/>
    </xf>
    <xf numFmtId="0" fontId="6" fillId="4" borderId="20" xfId="0" applyFont="1" applyFill="1" applyBorder="1"/>
    <xf numFmtId="0" fontId="6" fillId="5" borderId="17" xfId="0" applyFont="1" applyFill="1" applyBorder="1"/>
    <xf numFmtId="0" fontId="6" fillId="5" borderId="19" xfId="0" applyFont="1" applyFill="1" applyBorder="1"/>
    <xf numFmtId="0" fontId="3" fillId="5" borderId="23" xfId="0" applyFont="1" applyFill="1" applyBorder="1" applyAlignment="1">
      <alignment horizontal="left" vertical="top" wrapText="1"/>
    </xf>
    <xf numFmtId="0" fontId="6" fillId="5" borderId="20" xfId="0" applyFont="1" applyFill="1" applyBorder="1" applyAlignment="1">
      <alignment horizontal="center"/>
    </xf>
    <xf numFmtId="0" fontId="6" fillId="0" borderId="20" xfId="0" applyFont="1" applyBorder="1"/>
    <xf numFmtId="0" fontId="6" fillId="5" borderId="23" xfId="0" applyFont="1" applyFill="1" applyBorder="1"/>
    <xf numFmtId="0" fontId="6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left" vertical="top" wrapText="1"/>
    </xf>
    <xf numFmtId="0" fontId="6" fillId="6" borderId="22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9" fillId="5" borderId="22" xfId="0" applyFont="1" applyFill="1" applyBorder="1"/>
    <xf numFmtId="0" fontId="9" fillId="5" borderId="21" xfId="0" applyFont="1" applyFill="1" applyBorder="1"/>
    <xf numFmtId="0" fontId="6" fillId="7" borderId="20" xfId="0" applyFont="1" applyFill="1" applyBorder="1"/>
    <xf numFmtId="0" fontId="6" fillId="8" borderId="20" xfId="0" applyFont="1" applyFill="1" applyBorder="1"/>
    <xf numFmtId="0" fontId="6" fillId="5" borderId="21" xfId="0" applyFont="1" applyFill="1" applyBorder="1" applyAlignment="1">
      <alignment horizontal="center"/>
    </xf>
    <xf numFmtId="0" fontId="10" fillId="5" borderId="20" xfId="0" applyFont="1" applyFill="1" applyBorder="1"/>
    <xf numFmtId="0" fontId="11" fillId="5" borderId="20" xfId="0" applyFont="1" applyFill="1" applyBorder="1"/>
    <xf numFmtId="0" fontId="6" fillId="0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left" vertical="top" wrapText="1"/>
    </xf>
    <xf numFmtId="0" fontId="9" fillId="5" borderId="20" xfId="0" applyFont="1" applyFill="1" applyBorder="1"/>
    <xf numFmtId="0" fontId="9" fillId="5" borderId="20" xfId="0" applyFont="1" applyFill="1" applyBorder="1" applyAlignment="1">
      <alignment horizontal="center"/>
    </xf>
    <xf numFmtId="0" fontId="13" fillId="5" borderId="20" xfId="0" applyFont="1" applyFill="1" applyBorder="1"/>
    <xf numFmtId="0" fontId="15" fillId="5" borderId="2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top"/>
    </xf>
    <xf numFmtId="0" fontId="3" fillId="0" borderId="0" xfId="0" applyFont="1" applyBorder="1"/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/>
    <xf numFmtId="0" fontId="8" fillId="5" borderId="0" xfId="0" applyFont="1" applyFill="1" applyBorder="1"/>
    <xf numFmtId="0" fontId="0" fillId="5" borderId="0" xfId="0" applyFill="1" applyBorder="1"/>
    <xf numFmtId="0" fontId="12" fillId="5" borderId="0" xfId="0" applyFont="1" applyFill="1" applyBorder="1"/>
    <xf numFmtId="0" fontId="0" fillId="0" borderId="0" xfId="0" applyAlignment="1">
      <alignment vertical="top"/>
    </xf>
    <xf numFmtId="0" fontId="6" fillId="0" borderId="0" xfId="0" applyFont="1"/>
    <xf numFmtId="0" fontId="1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5" borderId="11" xfId="0" applyFont="1" applyFill="1" applyBorder="1"/>
    <xf numFmtId="0" fontId="6" fillId="9" borderId="17" xfId="0" applyFont="1" applyFill="1" applyBorder="1" applyAlignment="1">
      <alignment horizontal="center"/>
    </xf>
    <xf numFmtId="0" fontId="6" fillId="9" borderId="20" xfId="0" applyFont="1" applyFill="1" applyBorder="1"/>
    <xf numFmtId="0" fontId="6" fillId="9" borderId="20" xfId="0" applyFont="1" applyFill="1" applyBorder="1" applyAlignment="1">
      <alignment horizontal="center"/>
    </xf>
    <xf numFmtId="0" fontId="6" fillId="9" borderId="22" xfId="0" applyFont="1" applyFill="1" applyBorder="1"/>
    <xf numFmtId="0" fontId="17" fillId="9" borderId="22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left" wrapText="1"/>
    </xf>
    <xf numFmtId="0" fontId="8" fillId="5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1" fillId="5" borderId="23" xfId="0" applyFont="1" applyFill="1" applyBorder="1" applyAlignment="1">
      <alignment horizontal="left" vertical="top" wrapText="1"/>
    </xf>
    <xf numFmtId="0" fontId="9" fillId="4" borderId="20" xfId="0" applyFont="1" applyFill="1" applyBorder="1"/>
    <xf numFmtId="0" fontId="18" fillId="0" borderId="0" xfId="0" applyFont="1"/>
    <xf numFmtId="0" fontId="23" fillId="5" borderId="20" xfId="0" applyFont="1" applyFill="1" applyBorder="1" applyAlignment="1">
      <alignment horizontal="left" vertical="top" wrapText="1"/>
    </xf>
    <xf numFmtId="0" fontId="9" fillId="9" borderId="20" xfId="0" applyFont="1" applyFill="1" applyBorder="1"/>
    <xf numFmtId="0" fontId="9" fillId="9" borderId="20" xfId="0" applyFont="1" applyFill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" xfId="1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17" fontId="1" fillId="0" borderId="1" xfId="1" applyNumberFormat="1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0" fontId="1" fillId="0" borderId="4" xfId="1" applyFont="1" applyBorder="1" applyAlignment="1">
      <alignment horizontal="left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3" fillId="0" borderId="0" xfId="3" applyFont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3" applyFont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4" xfId="0" applyFont="1" applyBorder="1" applyAlignment="1">
      <alignment horizontal="center"/>
    </xf>
    <xf numFmtId="0" fontId="30" fillId="2" borderId="2" xfId="0" applyFont="1" applyFill="1" applyBorder="1" applyAlignment="1">
      <alignment horizontal="left"/>
    </xf>
    <xf numFmtId="0" fontId="30" fillId="2" borderId="3" xfId="0" applyFont="1" applyFill="1" applyBorder="1" applyAlignment="1">
      <alignment horizontal="left"/>
    </xf>
    <xf numFmtId="0" fontId="30" fillId="2" borderId="4" xfId="0" applyFont="1" applyFill="1" applyBorder="1" applyAlignment="1">
      <alignment horizontal="left"/>
    </xf>
    <xf numFmtId="0" fontId="30" fillId="2" borderId="2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1" xfId="0" applyFont="1" applyFill="1" applyBorder="1"/>
    <xf numFmtId="0" fontId="19" fillId="0" borderId="1" xfId="0" applyFont="1" applyBorder="1"/>
    <xf numFmtId="14" fontId="19" fillId="0" borderId="4" xfId="0" applyNumberFormat="1" applyFont="1" applyBorder="1" applyAlignment="1">
      <alignment horizontal="center"/>
    </xf>
    <xf numFmtId="0" fontId="30" fillId="2" borderId="5" xfId="0" applyFont="1" applyFill="1" applyBorder="1" applyAlignment="1">
      <alignment horizontal="left"/>
    </xf>
    <xf numFmtId="0" fontId="30" fillId="2" borderId="6" xfId="0" applyFont="1" applyFill="1" applyBorder="1" applyAlignment="1">
      <alignment horizontal="left"/>
    </xf>
    <xf numFmtId="0" fontId="30" fillId="2" borderId="7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30" fillId="2" borderId="1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center"/>
    </xf>
    <xf numFmtId="0" fontId="30" fillId="3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1" xfId="0" applyFont="1" applyFill="1" applyBorder="1"/>
    <xf numFmtId="0" fontId="19" fillId="0" borderId="0" xfId="0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</cellXfs>
  <cellStyles count="4">
    <cellStyle name="Обычный" xfId="0" builtinId="0"/>
    <cellStyle name="Обычный 2" xfId="3" xr:uid="{00000000-0005-0000-0000-000001000000}"/>
    <cellStyle name="Обычный_График ТО ВДГО МУП Энергосервис 2009г" xfId="1" xr:uid="{00000000-0005-0000-0000-000002000000}"/>
    <cellStyle name="Финансовый" xfId="2" builtinId="3"/>
  </cellStyles>
  <dxfs count="0"/>
  <tableStyles count="0" defaultTableStyle="TableStyleMedium2" defaultPivotStyle="PivotStyleLight16"/>
  <colors>
    <mruColors>
      <color rgb="FF87EBF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7"/>
  <sheetViews>
    <sheetView tabSelected="1" view="pageBreakPreview" zoomScaleNormal="100" zoomScaleSheetLayoutView="100" workbookViewId="0">
      <selection activeCell="U254" sqref="U254"/>
    </sheetView>
  </sheetViews>
  <sheetFormatPr defaultRowHeight="15" x14ac:dyDescent="0.25"/>
  <cols>
    <col min="1" max="1" width="6" style="109" customWidth="1"/>
    <col min="2" max="5" width="9.140625" style="110"/>
    <col min="6" max="6" width="24" style="110" customWidth="1"/>
    <col min="7" max="7" width="36" style="110" customWidth="1"/>
    <col min="8" max="8" width="7.28515625" style="110" customWidth="1"/>
    <col min="9" max="9" width="2.42578125" style="110" customWidth="1"/>
    <col min="10" max="10" width="3.5703125" style="110" customWidth="1"/>
    <col min="11" max="11" width="3.85546875" style="110" hidden="1" customWidth="1"/>
    <col min="12" max="12" width="9.140625" style="110"/>
    <col min="13" max="13" width="9.7109375" style="110" customWidth="1"/>
    <col min="14" max="14" width="32.140625" style="110" customWidth="1"/>
    <col min="15" max="19" width="0" hidden="1" customWidth="1"/>
  </cols>
  <sheetData>
    <row r="1" spans="1:18" ht="15.75" x14ac:dyDescent="0.25">
      <c r="I1" s="111" t="s">
        <v>0</v>
      </c>
      <c r="J1" s="111"/>
      <c r="K1" s="111"/>
      <c r="L1" s="111"/>
      <c r="M1" s="111"/>
      <c r="N1" s="111"/>
    </row>
    <row r="2" spans="1:18" ht="15.75" x14ac:dyDescent="0.25">
      <c r="I2" s="112" t="s">
        <v>210</v>
      </c>
      <c r="J2" s="112"/>
      <c r="K2" s="112"/>
      <c r="L2" s="112"/>
      <c r="M2" s="112"/>
      <c r="N2" s="112"/>
    </row>
    <row r="3" spans="1:18" ht="15.75" x14ac:dyDescent="0.25">
      <c r="I3" s="112" t="s">
        <v>211</v>
      </c>
      <c r="J3" s="112"/>
      <c r="K3" s="112"/>
      <c r="L3" s="112"/>
      <c r="M3" s="112"/>
      <c r="N3" s="112"/>
    </row>
    <row r="4" spans="1:18" ht="15.75" x14ac:dyDescent="0.25">
      <c r="I4" s="112" t="s">
        <v>1</v>
      </c>
      <c r="J4" s="112"/>
      <c r="K4" s="112"/>
      <c r="L4" s="112"/>
      <c r="M4" s="112"/>
      <c r="N4" s="112"/>
    </row>
    <row r="5" spans="1:18" ht="15.75" x14ac:dyDescent="0.25">
      <c r="I5" s="112" t="s">
        <v>212</v>
      </c>
      <c r="J5" s="112"/>
      <c r="K5" s="112"/>
      <c r="L5" s="112"/>
      <c r="M5" s="112"/>
      <c r="N5" s="112"/>
    </row>
    <row r="6" spans="1:18" ht="15.75" x14ac:dyDescent="0.25">
      <c r="I6" s="112" t="s">
        <v>2</v>
      </c>
      <c r="J6" s="112"/>
      <c r="K6" s="112"/>
      <c r="L6" s="112"/>
      <c r="M6" s="112"/>
      <c r="N6" s="112"/>
    </row>
    <row r="8" spans="1:18" ht="36.75" customHeight="1" x14ac:dyDescent="0.25">
      <c r="A8" s="113" t="s">
        <v>317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18" ht="80.25" customHeight="1" x14ac:dyDescent="0.25">
      <c r="A9" s="116" t="s">
        <v>318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1:18" ht="81" customHeight="1" x14ac:dyDescent="0.25">
      <c r="A10" s="119" t="s">
        <v>3</v>
      </c>
      <c r="B10" s="120" t="s">
        <v>4</v>
      </c>
      <c r="C10" s="121"/>
      <c r="D10" s="121"/>
      <c r="E10" s="121"/>
      <c r="F10" s="121"/>
      <c r="G10" s="122"/>
      <c r="H10" s="123" t="s">
        <v>10</v>
      </c>
      <c r="I10" s="124"/>
      <c r="J10" s="124"/>
      <c r="K10" s="125"/>
      <c r="L10" s="123" t="s">
        <v>5</v>
      </c>
      <c r="M10" s="125"/>
      <c r="N10" s="126" t="s">
        <v>6</v>
      </c>
    </row>
    <row r="11" spans="1:18" x14ac:dyDescent="0.25">
      <c r="A11" s="127">
        <v>1</v>
      </c>
      <c r="B11" s="90" t="s">
        <v>7</v>
      </c>
      <c r="C11" s="128"/>
      <c r="D11" s="128"/>
      <c r="E11" s="128"/>
      <c r="F11" s="128"/>
      <c r="G11" s="129"/>
      <c r="H11" s="130">
        <v>36</v>
      </c>
      <c r="I11" s="131"/>
      <c r="J11" s="131"/>
      <c r="K11" s="132"/>
      <c r="L11" s="133">
        <v>45658</v>
      </c>
      <c r="M11" s="132"/>
      <c r="N11" s="134" t="s">
        <v>12</v>
      </c>
      <c r="O11" t="s">
        <v>214</v>
      </c>
      <c r="Q11" t="s">
        <v>199</v>
      </c>
    </row>
    <row r="12" spans="1:18" x14ac:dyDescent="0.25">
      <c r="A12" s="127">
        <v>2</v>
      </c>
      <c r="B12" s="90" t="s">
        <v>8</v>
      </c>
      <c r="C12" s="128"/>
      <c r="D12" s="128"/>
      <c r="E12" s="128"/>
      <c r="F12" s="128"/>
      <c r="G12" s="129"/>
      <c r="H12" s="130">
        <v>60</v>
      </c>
      <c r="I12" s="131"/>
      <c r="J12" s="131"/>
      <c r="K12" s="132"/>
      <c r="L12" s="133">
        <v>45658</v>
      </c>
      <c r="M12" s="132"/>
      <c r="N12" s="134" t="s">
        <v>12</v>
      </c>
      <c r="O12" t="s">
        <v>223</v>
      </c>
      <c r="Q12">
        <v>64</v>
      </c>
      <c r="R12" t="s">
        <v>258</v>
      </c>
    </row>
    <row r="13" spans="1:18" x14ac:dyDescent="0.25">
      <c r="A13" s="127">
        <v>3</v>
      </c>
      <c r="B13" s="90" t="s">
        <v>9</v>
      </c>
      <c r="C13" s="128"/>
      <c r="D13" s="128"/>
      <c r="E13" s="128"/>
      <c r="F13" s="128"/>
      <c r="G13" s="129"/>
      <c r="H13" s="130">
        <v>60</v>
      </c>
      <c r="I13" s="131"/>
      <c r="J13" s="131"/>
      <c r="K13" s="132"/>
      <c r="L13" s="133">
        <v>45658</v>
      </c>
      <c r="M13" s="132"/>
      <c r="N13" s="134" t="s">
        <v>12</v>
      </c>
      <c r="O13" t="s">
        <v>224</v>
      </c>
    </row>
    <row r="14" spans="1:18" x14ac:dyDescent="0.25">
      <c r="A14" s="127">
        <v>4</v>
      </c>
      <c r="B14" s="90" t="s">
        <v>230</v>
      </c>
      <c r="C14" s="128"/>
      <c r="D14" s="128"/>
      <c r="E14" s="128"/>
      <c r="F14" s="128"/>
      <c r="G14" s="129"/>
      <c r="H14" s="130">
        <v>6</v>
      </c>
      <c r="I14" s="131"/>
      <c r="J14" s="131"/>
      <c r="K14" s="132"/>
      <c r="L14" s="133">
        <v>45658</v>
      </c>
      <c r="M14" s="132"/>
      <c r="N14" s="134" t="s">
        <v>13</v>
      </c>
    </row>
    <row r="15" spans="1:18" x14ac:dyDescent="0.25">
      <c r="A15" s="127">
        <v>5</v>
      </c>
      <c r="B15" s="90" t="s">
        <v>11</v>
      </c>
      <c r="C15" s="128"/>
      <c r="D15" s="128"/>
      <c r="E15" s="128"/>
      <c r="F15" s="128"/>
      <c r="G15" s="129"/>
      <c r="H15" s="130">
        <v>36</v>
      </c>
      <c r="I15" s="131"/>
      <c r="J15" s="131"/>
      <c r="K15" s="132"/>
      <c r="L15" s="133">
        <v>45658</v>
      </c>
      <c r="M15" s="132"/>
      <c r="N15" s="134" t="s">
        <v>12</v>
      </c>
    </row>
    <row r="16" spans="1:18" x14ac:dyDescent="0.25">
      <c r="A16" s="127">
        <v>6</v>
      </c>
      <c r="B16" s="90" t="s">
        <v>296</v>
      </c>
      <c r="C16" s="128"/>
      <c r="D16" s="128"/>
      <c r="E16" s="128"/>
      <c r="F16" s="128"/>
      <c r="G16" s="129"/>
      <c r="H16" s="130">
        <v>4</v>
      </c>
      <c r="I16" s="131"/>
      <c r="J16" s="131"/>
      <c r="K16" s="132"/>
      <c r="L16" s="133">
        <v>45658</v>
      </c>
      <c r="M16" s="132"/>
      <c r="N16" s="134" t="s">
        <v>13</v>
      </c>
    </row>
    <row r="17" spans="1:21" x14ac:dyDescent="0.25">
      <c r="A17" s="127">
        <v>7</v>
      </c>
      <c r="B17" s="90" t="s">
        <v>15</v>
      </c>
      <c r="C17" s="128"/>
      <c r="D17" s="128"/>
      <c r="E17" s="128"/>
      <c r="F17" s="128"/>
      <c r="G17" s="129"/>
      <c r="H17" s="130">
        <v>5</v>
      </c>
      <c r="I17" s="131"/>
      <c r="J17" s="131"/>
      <c r="K17" s="135"/>
      <c r="L17" s="133">
        <v>45658</v>
      </c>
      <c r="M17" s="132"/>
      <c r="N17" s="134" t="s">
        <v>12</v>
      </c>
    </row>
    <row r="18" spans="1:21" x14ac:dyDescent="0.25">
      <c r="A18" s="127">
        <v>8</v>
      </c>
      <c r="B18" s="90" t="s">
        <v>319</v>
      </c>
      <c r="C18" s="128"/>
      <c r="D18" s="128"/>
      <c r="E18" s="128"/>
      <c r="F18" s="128"/>
      <c r="G18" s="129"/>
      <c r="H18" s="130">
        <v>14</v>
      </c>
      <c r="I18" s="131"/>
      <c r="J18" s="131"/>
      <c r="K18" s="132"/>
      <c r="L18" s="133">
        <v>45658</v>
      </c>
      <c r="M18" s="132"/>
      <c r="N18" s="134" t="s">
        <v>13</v>
      </c>
    </row>
    <row r="19" spans="1:21" x14ac:dyDescent="0.25">
      <c r="A19" s="127"/>
      <c r="B19" s="90" t="s">
        <v>320</v>
      </c>
      <c r="C19" s="128"/>
      <c r="D19" s="128"/>
      <c r="E19" s="128"/>
      <c r="F19" s="128"/>
      <c r="G19" s="129"/>
      <c r="H19" s="130">
        <v>18</v>
      </c>
      <c r="I19" s="131"/>
      <c r="J19" s="131"/>
      <c r="K19" s="132"/>
      <c r="L19" s="133">
        <v>45658</v>
      </c>
      <c r="M19" s="132"/>
      <c r="N19" s="134" t="s">
        <v>13</v>
      </c>
    </row>
    <row r="20" spans="1:21" x14ac:dyDescent="0.25">
      <c r="A20" s="127"/>
      <c r="B20" s="90" t="s">
        <v>321</v>
      </c>
      <c r="C20" s="128"/>
      <c r="D20" s="128"/>
      <c r="E20" s="128"/>
      <c r="F20" s="128"/>
      <c r="G20" s="129"/>
      <c r="H20" s="130">
        <v>23</v>
      </c>
      <c r="I20" s="131"/>
      <c r="J20" s="131"/>
      <c r="K20" s="132"/>
      <c r="L20" s="133">
        <v>45658</v>
      </c>
      <c r="M20" s="132"/>
      <c r="N20" s="134" t="s">
        <v>13</v>
      </c>
    </row>
    <row r="21" spans="1:21" x14ac:dyDescent="0.25">
      <c r="A21" s="127">
        <v>9</v>
      </c>
      <c r="B21" s="90" t="s">
        <v>322</v>
      </c>
      <c r="C21" s="128"/>
      <c r="D21" s="128"/>
      <c r="E21" s="128"/>
      <c r="F21" s="128"/>
      <c r="G21" s="129"/>
      <c r="H21" s="130">
        <v>49</v>
      </c>
      <c r="I21" s="131"/>
      <c r="J21" s="131"/>
      <c r="K21" s="135"/>
      <c r="L21" s="133">
        <v>45658</v>
      </c>
      <c r="M21" s="132"/>
      <c r="N21" s="134" t="s">
        <v>12</v>
      </c>
    </row>
    <row r="22" spans="1:21" x14ac:dyDescent="0.25">
      <c r="A22" s="77"/>
      <c r="B22" s="136" t="s">
        <v>14</v>
      </c>
      <c r="C22" s="137"/>
      <c r="D22" s="137"/>
      <c r="E22" s="137"/>
      <c r="F22" s="137"/>
      <c r="G22" s="138"/>
      <c r="H22" s="139">
        <f t="shared" ref="H22" si="0">SUM(H11:K21)</f>
        <v>311</v>
      </c>
      <c r="I22" s="140"/>
      <c r="J22" s="140"/>
      <c r="K22" s="141"/>
      <c r="L22" s="142"/>
      <c r="M22" s="143"/>
      <c r="N22" s="144"/>
    </row>
    <row r="23" spans="1:21" x14ac:dyDescent="0.25">
      <c r="A23" s="127">
        <v>11</v>
      </c>
      <c r="B23" s="90" t="s">
        <v>323</v>
      </c>
      <c r="C23" s="128"/>
      <c r="D23" s="128"/>
      <c r="E23" s="128"/>
      <c r="F23" s="128"/>
      <c r="G23" s="129"/>
      <c r="H23" s="130">
        <v>9</v>
      </c>
      <c r="I23" s="131"/>
      <c r="J23" s="131"/>
      <c r="K23" s="132"/>
      <c r="L23" s="133">
        <v>45689</v>
      </c>
      <c r="M23" s="132"/>
      <c r="N23" s="134" t="s">
        <v>13</v>
      </c>
      <c r="O23" t="s">
        <v>100</v>
      </c>
      <c r="Q23">
        <v>153</v>
      </c>
      <c r="R23" t="s">
        <v>258</v>
      </c>
    </row>
    <row r="24" spans="1:21" x14ac:dyDescent="0.25">
      <c r="A24" s="77"/>
      <c r="B24" s="90" t="s">
        <v>16</v>
      </c>
      <c r="C24" s="128"/>
      <c r="D24" s="128"/>
      <c r="E24" s="128"/>
      <c r="F24" s="128"/>
      <c r="G24" s="129"/>
      <c r="H24" s="130">
        <v>9</v>
      </c>
      <c r="I24" s="131"/>
      <c r="J24" s="131"/>
      <c r="K24" s="132"/>
      <c r="L24" s="133">
        <v>45689</v>
      </c>
      <c r="M24" s="132"/>
      <c r="N24" s="134" t="s">
        <v>13</v>
      </c>
      <c r="O24" t="s">
        <v>215</v>
      </c>
      <c r="Q24" t="s">
        <v>216</v>
      </c>
    </row>
    <row r="25" spans="1:21" x14ac:dyDescent="0.25">
      <c r="A25" s="77">
        <v>12</v>
      </c>
      <c r="B25" s="90" t="s">
        <v>324</v>
      </c>
      <c r="C25" s="128"/>
      <c r="D25" s="128"/>
      <c r="E25" s="128"/>
      <c r="F25" s="128"/>
      <c r="G25" s="129"/>
      <c r="H25" s="130">
        <v>29</v>
      </c>
      <c r="I25" s="131"/>
      <c r="J25" s="131"/>
      <c r="K25" s="132"/>
      <c r="L25" s="133">
        <v>45689</v>
      </c>
      <c r="M25" s="132"/>
      <c r="N25" s="134" t="s">
        <v>12</v>
      </c>
    </row>
    <row r="26" spans="1:21" x14ac:dyDescent="0.25">
      <c r="A26" s="77">
        <v>13</v>
      </c>
      <c r="B26" s="90" t="s">
        <v>97</v>
      </c>
      <c r="C26" s="128"/>
      <c r="D26" s="128"/>
      <c r="E26" s="128"/>
      <c r="F26" s="128"/>
      <c r="G26" s="129"/>
      <c r="H26" s="130">
        <v>13</v>
      </c>
      <c r="I26" s="131"/>
      <c r="J26" s="131"/>
      <c r="K26" s="132"/>
      <c r="L26" s="133">
        <v>45689</v>
      </c>
      <c r="M26" s="132"/>
      <c r="N26" s="134" t="s">
        <v>13</v>
      </c>
    </row>
    <row r="27" spans="1:21" x14ac:dyDescent="0.25">
      <c r="A27" s="77"/>
      <c r="B27" s="90" t="s">
        <v>325</v>
      </c>
      <c r="C27" s="128"/>
      <c r="D27" s="128"/>
      <c r="E27" s="128"/>
      <c r="F27" s="128"/>
      <c r="G27" s="129"/>
      <c r="H27" s="130">
        <v>71</v>
      </c>
      <c r="I27" s="131"/>
      <c r="J27" s="131"/>
      <c r="K27" s="132"/>
      <c r="L27" s="133">
        <v>45689</v>
      </c>
      <c r="M27" s="132"/>
      <c r="N27" s="134" t="s">
        <v>12</v>
      </c>
    </row>
    <row r="28" spans="1:21" x14ac:dyDescent="0.25">
      <c r="A28" s="77">
        <v>14</v>
      </c>
      <c r="B28" s="90" t="s">
        <v>17</v>
      </c>
      <c r="C28" s="128"/>
      <c r="D28" s="128"/>
      <c r="E28" s="128"/>
      <c r="F28" s="128"/>
      <c r="G28" s="129"/>
      <c r="H28" s="130">
        <v>16</v>
      </c>
      <c r="I28" s="131"/>
      <c r="J28" s="131"/>
      <c r="K28" s="132"/>
      <c r="L28" s="133">
        <v>45689</v>
      </c>
      <c r="M28" s="132"/>
      <c r="N28" s="134" t="s">
        <v>13</v>
      </c>
    </row>
    <row r="29" spans="1:21" x14ac:dyDescent="0.25">
      <c r="A29" s="77"/>
      <c r="B29" s="90" t="s">
        <v>326</v>
      </c>
      <c r="C29" s="128"/>
      <c r="D29" s="128"/>
      <c r="E29" s="128"/>
      <c r="F29" s="128"/>
      <c r="G29" s="129"/>
      <c r="H29" s="130">
        <v>26</v>
      </c>
      <c r="I29" s="131"/>
      <c r="J29" s="131"/>
      <c r="K29" s="132"/>
      <c r="L29" s="133">
        <v>45689</v>
      </c>
      <c r="M29" s="132"/>
      <c r="N29" s="134" t="s">
        <v>13</v>
      </c>
    </row>
    <row r="30" spans="1:21" x14ac:dyDescent="0.25">
      <c r="A30" s="77"/>
      <c r="B30" s="90" t="s">
        <v>18</v>
      </c>
      <c r="C30" s="128"/>
      <c r="D30" s="128"/>
      <c r="E30" s="128"/>
      <c r="F30" s="128"/>
      <c r="G30" s="129"/>
      <c r="H30" s="130">
        <v>5</v>
      </c>
      <c r="I30" s="131"/>
      <c r="J30" s="131"/>
      <c r="K30" s="132"/>
      <c r="L30" s="133">
        <v>45689</v>
      </c>
      <c r="M30" s="132"/>
      <c r="N30" s="134" t="s">
        <v>13</v>
      </c>
    </row>
    <row r="31" spans="1:21" x14ac:dyDescent="0.25">
      <c r="A31" s="77">
        <v>15</v>
      </c>
      <c r="B31" s="90" t="s">
        <v>218</v>
      </c>
      <c r="C31" s="128"/>
      <c r="D31" s="128"/>
      <c r="E31" s="128"/>
      <c r="F31" s="128"/>
      <c r="G31" s="129"/>
      <c r="H31" s="130">
        <v>52</v>
      </c>
      <c r="I31" s="131"/>
      <c r="J31" s="131"/>
      <c r="K31" s="132"/>
      <c r="L31" s="133">
        <v>45689</v>
      </c>
      <c r="M31" s="132"/>
      <c r="N31" s="134" t="s">
        <v>12</v>
      </c>
      <c r="P31" s="86"/>
      <c r="Q31" s="87"/>
      <c r="R31" s="87"/>
      <c r="S31" s="87"/>
      <c r="T31" s="87"/>
      <c r="U31" s="88"/>
    </row>
    <row r="32" spans="1:21" x14ac:dyDescent="0.25">
      <c r="A32" s="77">
        <v>16</v>
      </c>
      <c r="B32" s="90" t="s">
        <v>327</v>
      </c>
      <c r="C32" s="128"/>
      <c r="D32" s="128"/>
      <c r="E32" s="128"/>
      <c r="F32" s="128"/>
      <c r="G32" s="129"/>
      <c r="H32" s="130">
        <v>36</v>
      </c>
      <c r="I32" s="131"/>
      <c r="J32" s="131"/>
      <c r="K32" s="132"/>
      <c r="L32" s="133">
        <v>45689</v>
      </c>
      <c r="M32" s="132"/>
      <c r="N32" s="134" t="s">
        <v>12</v>
      </c>
    </row>
    <row r="33" spans="1:18" x14ac:dyDescent="0.25">
      <c r="A33" s="77">
        <v>17</v>
      </c>
      <c r="B33" s="90" t="s">
        <v>288</v>
      </c>
      <c r="C33" s="128"/>
      <c r="D33" s="128"/>
      <c r="E33" s="128"/>
      <c r="F33" s="128"/>
      <c r="G33" s="129"/>
      <c r="H33" s="130">
        <v>15</v>
      </c>
      <c r="I33" s="131"/>
      <c r="J33" s="131"/>
      <c r="K33" s="132"/>
      <c r="L33" s="133">
        <v>45689</v>
      </c>
      <c r="M33" s="132"/>
      <c r="N33" s="134" t="s">
        <v>13</v>
      </c>
    </row>
    <row r="34" spans="1:18" x14ac:dyDescent="0.25">
      <c r="A34" s="77"/>
      <c r="B34" s="90" t="s">
        <v>289</v>
      </c>
      <c r="C34" s="128"/>
      <c r="D34" s="128"/>
      <c r="E34" s="128"/>
      <c r="F34" s="128"/>
      <c r="G34" s="129"/>
      <c r="H34" s="130">
        <v>13</v>
      </c>
      <c r="I34" s="131"/>
      <c r="J34" s="131"/>
      <c r="K34" s="132"/>
      <c r="L34" s="133">
        <v>45689</v>
      </c>
      <c r="M34" s="132"/>
      <c r="N34" s="134" t="s">
        <v>13</v>
      </c>
    </row>
    <row r="35" spans="1:18" x14ac:dyDescent="0.25">
      <c r="A35" s="77">
        <v>18</v>
      </c>
      <c r="B35" s="90" t="s">
        <v>328</v>
      </c>
      <c r="C35" s="128"/>
      <c r="D35" s="128"/>
      <c r="E35" s="128"/>
      <c r="F35" s="128"/>
      <c r="G35" s="129"/>
      <c r="H35" s="130">
        <v>19</v>
      </c>
      <c r="I35" s="131"/>
      <c r="J35" s="131"/>
      <c r="K35" s="132"/>
      <c r="L35" s="133">
        <v>45689</v>
      </c>
      <c r="M35" s="132"/>
      <c r="N35" s="134" t="s">
        <v>13</v>
      </c>
    </row>
    <row r="36" spans="1:18" x14ac:dyDescent="0.25">
      <c r="A36" s="77">
        <v>19</v>
      </c>
      <c r="B36" s="90" t="s">
        <v>19</v>
      </c>
      <c r="C36" s="128"/>
      <c r="D36" s="128"/>
      <c r="E36" s="128"/>
      <c r="F36" s="128"/>
      <c r="G36" s="129"/>
      <c r="H36" s="130">
        <v>24</v>
      </c>
      <c r="I36" s="131"/>
      <c r="J36" s="131"/>
      <c r="K36" s="132"/>
      <c r="L36" s="133">
        <v>45689</v>
      </c>
      <c r="M36" s="132"/>
      <c r="N36" s="134" t="s">
        <v>12</v>
      </c>
    </row>
    <row r="37" spans="1:18" x14ac:dyDescent="0.25">
      <c r="A37" s="77">
        <v>20</v>
      </c>
      <c r="B37" s="90" t="s">
        <v>329</v>
      </c>
      <c r="C37" s="128"/>
      <c r="D37" s="128"/>
      <c r="E37" s="128"/>
      <c r="F37" s="128"/>
      <c r="G37" s="129"/>
      <c r="H37" s="130">
        <v>5</v>
      </c>
      <c r="I37" s="131"/>
      <c r="J37" s="131"/>
      <c r="K37" s="132"/>
      <c r="L37" s="133">
        <v>45689</v>
      </c>
      <c r="M37" s="132"/>
      <c r="N37" s="134" t="s">
        <v>13</v>
      </c>
    </row>
    <row r="38" spans="1:18" x14ac:dyDescent="0.25">
      <c r="A38" s="77">
        <v>21</v>
      </c>
      <c r="B38" s="90" t="s">
        <v>20</v>
      </c>
      <c r="C38" s="128"/>
      <c r="D38" s="128"/>
      <c r="E38" s="128"/>
      <c r="F38" s="128"/>
      <c r="G38" s="129"/>
      <c r="H38" s="130">
        <v>11</v>
      </c>
      <c r="I38" s="131"/>
      <c r="J38" s="131"/>
      <c r="K38" s="132"/>
      <c r="L38" s="133">
        <v>45689</v>
      </c>
      <c r="M38" s="132"/>
      <c r="N38" s="134" t="s">
        <v>13</v>
      </c>
    </row>
    <row r="39" spans="1:18" x14ac:dyDescent="0.25">
      <c r="A39" s="77"/>
      <c r="B39" s="136" t="s">
        <v>21</v>
      </c>
      <c r="C39" s="137"/>
      <c r="D39" s="137"/>
      <c r="E39" s="137"/>
      <c r="F39" s="137"/>
      <c r="G39" s="138"/>
      <c r="H39" s="139">
        <f t="shared" ref="H39" si="1">SUM(H23:K38)</f>
        <v>353</v>
      </c>
      <c r="I39" s="140"/>
      <c r="J39" s="140"/>
      <c r="K39" s="141"/>
      <c r="L39" s="142"/>
      <c r="M39" s="143"/>
      <c r="N39" s="144"/>
    </row>
    <row r="40" spans="1:18" x14ac:dyDescent="0.25">
      <c r="A40" s="77">
        <v>22</v>
      </c>
      <c r="B40" s="90" t="s">
        <v>330</v>
      </c>
      <c r="C40" s="128"/>
      <c r="D40" s="128"/>
      <c r="E40" s="128"/>
      <c r="F40" s="128"/>
      <c r="G40" s="129"/>
      <c r="H40" s="130">
        <v>14</v>
      </c>
      <c r="I40" s="131"/>
      <c r="J40" s="131"/>
      <c r="K40" s="132"/>
      <c r="L40" s="133">
        <v>45717</v>
      </c>
      <c r="M40" s="132"/>
      <c r="N40" s="134" t="s">
        <v>13</v>
      </c>
      <c r="O40" t="s">
        <v>99</v>
      </c>
      <c r="Q40">
        <v>101</v>
      </c>
      <c r="R40" t="s">
        <v>259</v>
      </c>
    </row>
    <row r="41" spans="1:18" x14ac:dyDescent="0.25">
      <c r="A41" s="77">
        <v>23</v>
      </c>
      <c r="B41" s="90" t="s">
        <v>331</v>
      </c>
      <c r="C41" s="128"/>
      <c r="D41" s="128"/>
      <c r="E41" s="128"/>
      <c r="F41" s="128"/>
      <c r="G41" s="129"/>
      <c r="H41" s="130">
        <v>67</v>
      </c>
      <c r="I41" s="131"/>
      <c r="J41" s="131"/>
      <c r="K41" s="132"/>
      <c r="L41" s="133">
        <v>45717</v>
      </c>
      <c r="M41" s="132"/>
      <c r="N41" s="134" t="s">
        <v>12</v>
      </c>
      <c r="O41" t="s">
        <v>189</v>
      </c>
      <c r="Q41" t="s">
        <v>190</v>
      </c>
    </row>
    <row r="42" spans="1:18" x14ac:dyDescent="0.25">
      <c r="A42" s="77"/>
      <c r="B42" s="90" t="s">
        <v>22</v>
      </c>
      <c r="C42" s="128"/>
      <c r="D42" s="128"/>
      <c r="E42" s="128"/>
      <c r="F42" s="128"/>
      <c r="G42" s="129"/>
      <c r="H42" s="130">
        <v>12</v>
      </c>
      <c r="I42" s="131"/>
      <c r="J42" s="131"/>
      <c r="K42" s="132"/>
      <c r="L42" s="133">
        <v>45717</v>
      </c>
      <c r="M42" s="132"/>
      <c r="N42" s="134" t="s">
        <v>12</v>
      </c>
    </row>
    <row r="43" spans="1:18" x14ac:dyDescent="0.25">
      <c r="A43" s="77">
        <v>24</v>
      </c>
      <c r="B43" s="90" t="s">
        <v>332</v>
      </c>
      <c r="C43" s="128"/>
      <c r="D43" s="128"/>
      <c r="E43" s="128"/>
      <c r="F43" s="128"/>
      <c r="G43" s="129"/>
      <c r="H43" s="130">
        <v>14</v>
      </c>
      <c r="I43" s="131"/>
      <c r="J43" s="131"/>
      <c r="K43" s="132"/>
      <c r="L43" s="133">
        <v>45717</v>
      </c>
      <c r="M43" s="132"/>
      <c r="N43" s="134" t="s">
        <v>13</v>
      </c>
    </row>
    <row r="44" spans="1:18" x14ac:dyDescent="0.25">
      <c r="A44" s="77"/>
      <c r="B44" s="90" t="s">
        <v>23</v>
      </c>
      <c r="C44" s="128"/>
      <c r="D44" s="128"/>
      <c r="E44" s="128"/>
      <c r="F44" s="128"/>
      <c r="G44" s="129"/>
      <c r="H44" s="130">
        <v>25</v>
      </c>
      <c r="I44" s="131"/>
      <c r="J44" s="131"/>
      <c r="K44" s="132"/>
      <c r="L44" s="133">
        <v>45717</v>
      </c>
      <c r="M44" s="132"/>
      <c r="N44" s="134" t="s">
        <v>13</v>
      </c>
    </row>
    <row r="45" spans="1:18" x14ac:dyDescent="0.25">
      <c r="A45" s="77"/>
      <c r="B45" s="90" t="s">
        <v>24</v>
      </c>
      <c r="C45" s="128"/>
      <c r="D45" s="128"/>
      <c r="E45" s="128"/>
      <c r="F45" s="128"/>
      <c r="G45" s="129"/>
      <c r="H45" s="130">
        <v>26</v>
      </c>
      <c r="I45" s="131"/>
      <c r="J45" s="131"/>
      <c r="K45" s="132"/>
      <c r="L45" s="133">
        <v>45717</v>
      </c>
      <c r="M45" s="132"/>
      <c r="N45" s="134" t="s">
        <v>13</v>
      </c>
    </row>
    <row r="46" spans="1:18" x14ac:dyDescent="0.25">
      <c r="A46" s="77">
        <v>25</v>
      </c>
      <c r="B46" s="90" t="s">
        <v>217</v>
      </c>
      <c r="C46" s="128"/>
      <c r="D46" s="128"/>
      <c r="E46" s="128"/>
      <c r="F46" s="128"/>
      <c r="G46" s="129"/>
      <c r="H46" s="130">
        <v>88</v>
      </c>
      <c r="I46" s="131"/>
      <c r="J46" s="131"/>
      <c r="K46" s="132"/>
      <c r="L46" s="133">
        <v>45717</v>
      </c>
      <c r="M46" s="132"/>
      <c r="N46" s="134" t="s">
        <v>12</v>
      </c>
    </row>
    <row r="47" spans="1:18" x14ac:dyDescent="0.25">
      <c r="A47" s="77">
        <v>26</v>
      </c>
      <c r="B47" s="90" t="s">
        <v>231</v>
      </c>
      <c r="C47" s="128"/>
      <c r="D47" s="128"/>
      <c r="E47" s="128"/>
      <c r="F47" s="128"/>
      <c r="G47" s="129"/>
      <c r="H47" s="130">
        <v>5</v>
      </c>
      <c r="I47" s="131"/>
      <c r="J47" s="131"/>
      <c r="K47" s="132"/>
      <c r="L47" s="133">
        <v>45717</v>
      </c>
      <c r="M47" s="132"/>
      <c r="N47" s="134" t="s">
        <v>13</v>
      </c>
    </row>
    <row r="48" spans="1:18" x14ac:dyDescent="0.25">
      <c r="A48" s="77">
        <v>27</v>
      </c>
      <c r="B48" s="90" t="s">
        <v>25</v>
      </c>
      <c r="C48" s="128"/>
      <c r="D48" s="128"/>
      <c r="E48" s="128"/>
      <c r="F48" s="128"/>
      <c r="G48" s="129"/>
      <c r="H48" s="130">
        <v>6</v>
      </c>
      <c r="I48" s="131"/>
      <c r="J48" s="131"/>
      <c r="K48" s="132"/>
      <c r="L48" s="133">
        <v>45717</v>
      </c>
      <c r="M48" s="132"/>
      <c r="N48" s="134" t="s">
        <v>13</v>
      </c>
    </row>
    <row r="49" spans="1:18" x14ac:dyDescent="0.25">
      <c r="A49" s="77"/>
      <c r="B49" s="90" t="s">
        <v>232</v>
      </c>
      <c r="C49" s="128"/>
      <c r="D49" s="128"/>
      <c r="E49" s="128"/>
      <c r="F49" s="128"/>
      <c r="G49" s="129"/>
      <c r="H49" s="130">
        <v>2</v>
      </c>
      <c r="I49" s="131"/>
      <c r="J49" s="131"/>
      <c r="K49" s="135"/>
      <c r="L49" s="133">
        <v>45717</v>
      </c>
      <c r="M49" s="132"/>
      <c r="N49" s="134" t="s">
        <v>13</v>
      </c>
    </row>
    <row r="50" spans="1:18" x14ac:dyDescent="0.25">
      <c r="A50" s="77"/>
      <c r="B50" s="90" t="s">
        <v>250</v>
      </c>
      <c r="C50" s="128"/>
      <c r="D50" s="128"/>
      <c r="E50" s="128"/>
      <c r="F50" s="128"/>
      <c r="G50" s="129"/>
      <c r="H50" s="130">
        <v>10</v>
      </c>
      <c r="I50" s="131"/>
      <c r="J50" s="131"/>
      <c r="K50" s="135"/>
      <c r="L50" s="133">
        <v>45717</v>
      </c>
      <c r="M50" s="132"/>
      <c r="N50" s="134" t="s">
        <v>13</v>
      </c>
    </row>
    <row r="51" spans="1:18" x14ac:dyDescent="0.25">
      <c r="A51" s="77">
        <v>28</v>
      </c>
      <c r="B51" s="90" t="s">
        <v>26</v>
      </c>
      <c r="C51" s="128"/>
      <c r="D51" s="128"/>
      <c r="E51" s="128"/>
      <c r="F51" s="128"/>
      <c r="G51" s="129"/>
      <c r="H51" s="130">
        <v>79</v>
      </c>
      <c r="I51" s="131"/>
      <c r="J51" s="131"/>
      <c r="K51" s="132"/>
      <c r="L51" s="133">
        <v>45717</v>
      </c>
      <c r="M51" s="132"/>
      <c r="N51" s="145" t="s">
        <v>12</v>
      </c>
    </row>
    <row r="52" spans="1:18" x14ac:dyDescent="0.25">
      <c r="A52" s="77"/>
      <c r="B52" s="136" t="s">
        <v>27</v>
      </c>
      <c r="C52" s="137"/>
      <c r="D52" s="137"/>
      <c r="E52" s="137"/>
      <c r="F52" s="137"/>
      <c r="G52" s="138"/>
      <c r="H52" s="139">
        <f t="shared" ref="H52" si="2">SUM(H40:K51)</f>
        <v>348</v>
      </c>
      <c r="I52" s="140"/>
      <c r="J52" s="140"/>
      <c r="K52" s="141"/>
      <c r="L52" s="142"/>
      <c r="M52" s="143"/>
      <c r="N52" s="144"/>
    </row>
    <row r="53" spans="1:18" x14ac:dyDescent="0.25">
      <c r="A53" s="77">
        <v>29</v>
      </c>
      <c r="B53" s="90" t="s">
        <v>219</v>
      </c>
      <c r="C53" s="128"/>
      <c r="D53" s="128"/>
      <c r="E53" s="128"/>
      <c r="F53" s="128"/>
      <c r="G53" s="129"/>
      <c r="H53" s="130">
        <v>108</v>
      </c>
      <c r="I53" s="131"/>
      <c r="J53" s="131"/>
      <c r="K53" s="132"/>
      <c r="L53" s="133">
        <v>45748</v>
      </c>
      <c r="M53" s="132"/>
      <c r="N53" s="134" t="s">
        <v>12</v>
      </c>
      <c r="O53" t="s">
        <v>263</v>
      </c>
      <c r="Q53">
        <v>200</v>
      </c>
      <c r="R53" t="s">
        <v>259</v>
      </c>
    </row>
    <row r="54" spans="1:18" x14ac:dyDescent="0.25">
      <c r="A54" s="77">
        <v>30</v>
      </c>
      <c r="B54" s="90" t="s">
        <v>304</v>
      </c>
      <c r="C54" s="128"/>
      <c r="D54" s="128"/>
      <c r="E54" s="128"/>
      <c r="F54" s="128"/>
      <c r="G54" s="129"/>
      <c r="H54" s="130">
        <v>11</v>
      </c>
      <c r="I54" s="131"/>
      <c r="J54" s="131"/>
      <c r="K54" s="132"/>
      <c r="L54" s="133">
        <v>45748</v>
      </c>
      <c r="M54" s="132"/>
      <c r="N54" s="134" t="s">
        <v>13</v>
      </c>
      <c r="O54" t="s">
        <v>192</v>
      </c>
      <c r="Q54" t="s">
        <v>193</v>
      </c>
    </row>
    <row r="55" spans="1:18" x14ac:dyDescent="0.25">
      <c r="A55" s="77">
        <v>31</v>
      </c>
      <c r="B55" s="90" t="s">
        <v>333</v>
      </c>
      <c r="C55" s="128"/>
      <c r="D55" s="128"/>
      <c r="E55" s="128"/>
      <c r="F55" s="128"/>
      <c r="G55" s="129"/>
      <c r="H55" s="130">
        <v>32</v>
      </c>
      <c r="I55" s="131"/>
      <c r="J55" s="131"/>
      <c r="K55" s="132"/>
      <c r="L55" s="133">
        <v>45748</v>
      </c>
      <c r="M55" s="132"/>
      <c r="N55" s="134" t="s">
        <v>12</v>
      </c>
    </row>
    <row r="56" spans="1:18" x14ac:dyDescent="0.25">
      <c r="A56" s="77">
        <v>32</v>
      </c>
      <c r="B56" s="90" t="s">
        <v>233</v>
      </c>
      <c r="C56" s="128"/>
      <c r="D56" s="128"/>
      <c r="E56" s="128"/>
      <c r="F56" s="128"/>
      <c r="G56" s="129"/>
      <c r="H56" s="130">
        <v>18</v>
      </c>
      <c r="I56" s="131"/>
      <c r="J56" s="131"/>
      <c r="K56" s="132"/>
      <c r="L56" s="133">
        <v>45748</v>
      </c>
      <c r="M56" s="132"/>
      <c r="N56" s="134" t="s">
        <v>13</v>
      </c>
    </row>
    <row r="57" spans="1:18" x14ac:dyDescent="0.25">
      <c r="A57" s="77">
        <v>33</v>
      </c>
      <c r="B57" s="90" t="s">
        <v>28</v>
      </c>
      <c r="C57" s="128"/>
      <c r="D57" s="128"/>
      <c r="E57" s="128"/>
      <c r="F57" s="128"/>
      <c r="G57" s="129"/>
      <c r="H57" s="130">
        <v>8</v>
      </c>
      <c r="I57" s="131"/>
      <c r="J57" s="131"/>
      <c r="K57" s="132"/>
      <c r="L57" s="133">
        <v>45748</v>
      </c>
      <c r="M57" s="132"/>
      <c r="N57" s="134" t="s">
        <v>13</v>
      </c>
    </row>
    <row r="58" spans="1:18" x14ac:dyDescent="0.25">
      <c r="A58" s="77">
        <v>34</v>
      </c>
      <c r="B58" s="90" t="s">
        <v>334</v>
      </c>
      <c r="C58" s="128"/>
      <c r="D58" s="128"/>
      <c r="E58" s="128"/>
      <c r="F58" s="128"/>
      <c r="G58" s="129"/>
      <c r="H58" s="130">
        <v>13</v>
      </c>
      <c r="I58" s="131"/>
      <c r="J58" s="131"/>
      <c r="K58" s="132"/>
      <c r="L58" s="133">
        <v>45748</v>
      </c>
      <c r="M58" s="132"/>
      <c r="N58" s="134" t="s">
        <v>13</v>
      </c>
    </row>
    <row r="59" spans="1:18" x14ac:dyDescent="0.25">
      <c r="A59" s="77"/>
      <c r="B59" s="90" t="s">
        <v>335</v>
      </c>
      <c r="C59" s="128"/>
      <c r="D59" s="128"/>
      <c r="E59" s="128"/>
      <c r="F59" s="128"/>
      <c r="G59" s="129"/>
      <c r="H59" s="130">
        <v>8</v>
      </c>
      <c r="I59" s="131"/>
      <c r="J59" s="131"/>
      <c r="K59" s="132"/>
      <c r="L59" s="133">
        <v>45748</v>
      </c>
      <c r="M59" s="132"/>
      <c r="N59" s="134" t="s">
        <v>13</v>
      </c>
    </row>
    <row r="60" spans="1:18" x14ac:dyDescent="0.25">
      <c r="A60" s="77">
        <v>35</v>
      </c>
      <c r="B60" s="90" t="s">
        <v>202</v>
      </c>
      <c r="C60" s="128"/>
      <c r="D60" s="128"/>
      <c r="E60" s="128"/>
      <c r="F60" s="128"/>
      <c r="G60" s="129"/>
      <c r="H60" s="130">
        <v>4</v>
      </c>
      <c r="I60" s="131"/>
      <c r="J60" s="131"/>
      <c r="K60" s="132"/>
      <c r="L60" s="133">
        <v>45748</v>
      </c>
      <c r="M60" s="132"/>
      <c r="N60" s="134" t="s">
        <v>13</v>
      </c>
    </row>
    <row r="61" spans="1:18" x14ac:dyDescent="0.25">
      <c r="A61" s="77">
        <v>36</v>
      </c>
      <c r="B61" s="90" t="s">
        <v>302</v>
      </c>
      <c r="C61" s="128"/>
      <c r="D61" s="128"/>
      <c r="E61" s="128"/>
      <c r="F61" s="128"/>
      <c r="G61" s="129"/>
      <c r="H61" s="130">
        <v>12</v>
      </c>
      <c r="I61" s="131"/>
      <c r="J61" s="131"/>
      <c r="K61" s="132"/>
      <c r="L61" s="133">
        <v>45748</v>
      </c>
      <c r="M61" s="132"/>
      <c r="N61" s="134" t="s">
        <v>13</v>
      </c>
    </row>
    <row r="62" spans="1:18" x14ac:dyDescent="0.25">
      <c r="A62" s="77">
        <v>37</v>
      </c>
      <c r="B62" s="90" t="s">
        <v>336</v>
      </c>
      <c r="C62" s="128"/>
      <c r="D62" s="128"/>
      <c r="E62" s="128"/>
      <c r="F62" s="128"/>
      <c r="G62" s="129"/>
      <c r="H62" s="130">
        <v>17</v>
      </c>
      <c r="I62" s="131"/>
      <c r="J62" s="131"/>
      <c r="K62" s="132"/>
      <c r="L62" s="133">
        <v>45748</v>
      </c>
      <c r="M62" s="132"/>
      <c r="N62" s="134" t="s">
        <v>13</v>
      </c>
    </row>
    <row r="63" spans="1:18" x14ac:dyDescent="0.25">
      <c r="A63" s="77"/>
      <c r="B63" s="90" t="s">
        <v>267</v>
      </c>
      <c r="C63" s="128"/>
      <c r="D63" s="128"/>
      <c r="E63" s="128"/>
      <c r="F63" s="128"/>
      <c r="G63" s="129"/>
      <c r="H63" s="130">
        <v>15</v>
      </c>
      <c r="I63" s="131"/>
      <c r="J63" s="131"/>
      <c r="K63" s="132"/>
      <c r="L63" s="133">
        <v>45748</v>
      </c>
      <c r="M63" s="132"/>
      <c r="N63" s="134" t="s">
        <v>13</v>
      </c>
    </row>
    <row r="64" spans="1:18" x14ac:dyDescent="0.25">
      <c r="A64" s="77">
        <v>38</v>
      </c>
      <c r="B64" s="90" t="s">
        <v>29</v>
      </c>
      <c r="C64" s="128"/>
      <c r="D64" s="128"/>
      <c r="E64" s="128"/>
      <c r="F64" s="128"/>
      <c r="G64" s="129"/>
      <c r="H64" s="130">
        <v>19</v>
      </c>
      <c r="I64" s="131"/>
      <c r="J64" s="131"/>
      <c r="K64" s="132"/>
      <c r="L64" s="133">
        <v>45748</v>
      </c>
      <c r="M64" s="132"/>
      <c r="N64" s="134" t="s">
        <v>13</v>
      </c>
    </row>
    <row r="65" spans="1:18" x14ac:dyDescent="0.25">
      <c r="A65" s="77"/>
      <c r="B65" s="90" t="s">
        <v>337</v>
      </c>
      <c r="C65" s="128"/>
      <c r="D65" s="128"/>
      <c r="E65" s="128"/>
      <c r="F65" s="128"/>
      <c r="G65" s="129"/>
      <c r="H65" s="130">
        <v>12</v>
      </c>
      <c r="I65" s="131"/>
      <c r="J65" s="131"/>
      <c r="K65" s="132"/>
      <c r="L65" s="133">
        <v>45748</v>
      </c>
      <c r="M65" s="132"/>
      <c r="N65" s="134" t="s">
        <v>12</v>
      </c>
    </row>
    <row r="66" spans="1:18" x14ac:dyDescent="0.25">
      <c r="A66" s="77">
        <v>39</v>
      </c>
      <c r="B66" s="90" t="s">
        <v>191</v>
      </c>
      <c r="C66" s="128"/>
      <c r="D66" s="128"/>
      <c r="E66" s="128"/>
      <c r="F66" s="128"/>
      <c r="G66" s="129"/>
      <c r="H66" s="130">
        <v>9</v>
      </c>
      <c r="I66" s="131"/>
      <c r="J66" s="131"/>
      <c r="K66" s="132"/>
      <c r="L66" s="133">
        <v>45748</v>
      </c>
      <c r="M66" s="132"/>
      <c r="N66" s="134" t="s">
        <v>13</v>
      </c>
    </row>
    <row r="67" spans="1:18" x14ac:dyDescent="0.25">
      <c r="A67" s="77"/>
      <c r="B67" s="90" t="s">
        <v>295</v>
      </c>
      <c r="C67" s="128"/>
      <c r="D67" s="128"/>
      <c r="E67" s="128"/>
      <c r="F67" s="128"/>
      <c r="G67" s="129"/>
      <c r="H67" s="130">
        <v>10</v>
      </c>
      <c r="I67" s="131"/>
      <c r="J67" s="131"/>
      <c r="K67" s="132"/>
      <c r="L67" s="133">
        <v>45748</v>
      </c>
      <c r="M67" s="132"/>
      <c r="N67" s="134" t="s">
        <v>13</v>
      </c>
    </row>
    <row r="68" spans="1:18" x14ac:dyDescent="0.25">
      <c r="A68" s="77">
        <v>40</v>
      </c>
      <c r="B68" s="90" t="s">
        <v>338</v>
      </c>
      <c r="C68" s="128"/>
      <c r="D68" s="128"/>
      <c r="E68" s="128"/>
      <c r="F68" s="128"/>
      <c r="G68" s="129"/>
      <c r="H68" s="130">
        <v>40</v>
      </c>
      <c r="I68" s="131"/>
      <c r="J68" s="131"/>
      <c r="K68" s="132"/>
      <c r="L68" s="133">
        <v>45748</v>
      </c>
      <c r="M68" s="132"/>
      <c r="N68" s="134" t="s">
        <v>12</v>
      </c>
    </row>
    <row r="69" spans="1:18" x14ac:dyDescent="0.25">
      <c r="A69" s="77">
        <v>41</v>
      </c>
      <c r="B69" s="90" t="s">
        <v>31</v>
      </c>
      <c r="C69" s="128"/>
      <c r="D69" s="128"/>
      <c r="E69" s="128"/>
      <c r="F69" s="128"/>
      <c r="G69" s="129"/>
      <c r="H69" s="130">
        <v>9</v>
      </c>
      <c r="I69" s="131"/>
      <c r="J69" s="131"/>
      <c r="K69" s="132"/>
      <c r="L69" s="133">
        <v>45748</v>
      </c>
      <c r="M69" s="132"/>
      <c r="N69" s="134" t="s">
        <v>13</v>
      </c>
    </row>
    <row r="70" spans="1:18" x14ac:dyDescent="0.25">
      <c r="A70" s="77">
        <v>42</v>
      </c>
      <c r="B70" s="90" t="s">
        <v>30</v>
      </c>
      <c r="C70" s="128"/>
      <c r="D70" s="128"/>
      <c r="E70" s="128"/>
      <c r="F70" s="128"/>
      <c r="G70" s="129"/>
      <c r="H70" s="130">
        <v>5</v>
      </c>
      <c r="I70" s="131"/>
      <c r="J70" s="131"/>
      <c r="K70" s="132"/>
      <c r="L70" s="133">
        <v>45748</v>
      </c>
      <c r="M70" s="132"/>
      <c r="N70" s="134" t="s">
        <v>12</v>
      </c>
    </row>
    <row r="71" spans="1:18" x14ac:dyDescent="0.25">
      <c r="A71" s="77">
        <v>43</v>
      </c>
      <c r="B71" s="90" t="s">
        <v>32</v>
      </c>
      <c r="C71" s="128"/>
      <c r="D71" s="128"/>
      <c r="E71" s="128"/>
      <c r="F71" s="128"/>
      <c r="G71" s="129"/>
      <c r="H71" s="130">
        <v>14</v>
      </c>
      <c r="I71" s="131"/>
      <c r="J71" s="131"/>
      <c r="K71" s="132"/>
      <c r="L71" s="133">
        <v>45748</v>
      </c>
      <c r="M71" s="132"/>
      <c r="N71" s="134" t="s">
        <v>13</v>
      </c>
    </row>
    <row r="72" spans="1:18" x14ac:dyDescent="0.25">
      <c r="A72" s="77"/>
      <c r="B72" s="90" t="s">
        <v>33</v>
      </c>
      <c r="C72" s="128"/>
      <c r="D72" s="128"/>
      <c r="E72" s="128"/>
      <c r="F72" s="128"/>
      <c r="G72" s="129"/>
      <c r="H72" s="130">
        <v>7</v>
      </c>
      <c r="I72" s="131"/>
      <c r="J72" s="131"/>
      <c r="K72" s="132"/>
      <c r="L72" s="133">
        <v>45748</v>
      </c>
      <c r="M72" s="132"/>
      <c r="N72" s="134" t="s">
        <v>13</v>
      </c>
    </row>
    <row r="73" spans="1:18" x14ac:dyDescent="0.25">
      <c r="A73" s="77">
        <v>44</v>
      </c>
      <c r="B73" s="90" t="s">
        <v>34</v>
      </c>
      <c r="C73" s="128"/>
      <c r="D73" s="128"/>
      <c r="E73" s="128"/>
      <c r="F73" s="128"/>
      <c r="G73" s="129"/>
      <c r="H73" s="130">
        <v>16</v>
      </c>
      <c r="I73" s="131"/>
      <c r="J73" s="131"/>
      <c r="K73" s="132"/>
      <c r="L73" s="133">
        <v>45748</v>
      </c>
      <c r="M73" s="132"/>
      <c r="N73" s="134" t="s">
        <v>13</v>
      </c>
    </row>
    <row r="74" spans="1:18" x14ac:dyDescent="0.25">
      <c r="A74" s="77"/>
      <c r="B74" s="90" t="s">
        <v>35</v>
      </c>
      <c r="C74" s="128"/>
      <c r="D74" s="128"/>
      <c r="E74" s="128"/>
      <c r="F74" s="128"/>
      <c r="G74" s="129"/>
      <c r="H74" s="130">
        <v>8</v>
      </c>
      <c r="I74" s="131"/>
      <c r="J74" s="131"/>
      <c r="K74" s="132"/>
      <c r="L74" s="133">
        <v>45748</v>
      </c>
      <c r="M74" s="132"/>
      <c r="N74" s="134" t="s">
        <v>13</v>
      </c>
    </row>
    <row r="75" spans="1:18" x14ac:dyDescent="0.25">
      <c r="A75" s="77">
        <v>45</v>
      </c>
      <c r="B75" s="90" t="s">
        <v>339</v>
      </c>
      <c r="C75" s="128"/>
      <c r="D75" s="128"/>
      <c r="E75" s="128"/>
      <c r="F75" s="128"/>
      <c r="G75" s="129"/>
      <c r="H75" s="130">
        <v>10</v>
      </c>
      <c r="I75" s="131"/>
      <c r="J75" s="131"/>
      <c r="K75" s="132"/>
      <c r="L75" s="133">
        <v>45748</v>
      </c>
      <c r="M75" s="132"/>
      <c r="N75" s="134" t="s">
        <v>13</v>
      </c>
    </row>
    <row r="76" spans="1:18" x14ac:dyDescent="0.25">
      <c r="A76" s="77">
        <v>46</v>
      </c>
      <c r="B76" s="90" t="s">
        <v>340</v>
      </c>
      <c r="C76" s="128"/>
      <c r="D76" s="128"/>
      <c r="E76" s="128"/>
      <c r="F76" s="128"/>
      <c r="G76" s="129"/>
      <c r="H76" s="130">
        <v>8</v>
      </c>
      <c r="I76" s="131"/>
      <c r="J76" s="131"/>
      <c r="K76" s="132"/>
      <c r="L76" s="133">
        <v>45748</v>
      </c>
      <c r="M76" s="132"/>
      <c r="N76" s="134" t="s">
        <v>13</v>
      </c>
    </row>
    <row r="77" spans="1:18" x14ac:dyDescent="0.25">
      <c r="A77" s="77"/>
      <c r="B77" s="136" t="s">
        <v>36</v>
      </c>
      <c r="C77" s="137"/>
      <c r="D77" s="137"/>
      <c r="E77" s="137"/>
      <c r="F77" s="137"/>
      <c r="G77" s="138"/>
      <c r="H77" s="139">
        <f t="shared" ref="H77" si="3">SUM(H53:K76)</f>
        <v>413</v>
      </c>
      <c r="I77" s="140"/>
      <c r="J77" s="140"/>
      <c r="K77" s="141"/>
      <c r="L77" s="142"/>
      <c r="M77" s="143"/>
      <c r="N77" s="144"/>
    </row>
    <row r="78" spans="1:18" x14ac:dyDescent="0.25">
      <c r="A78" s="77">
        <v>47</v>
      </c>
      <c r="B78" s="90" t="s">
        <v>37</v>
      </c>
      <c r="C78" s="128"/>
      <c r="D78" s="128"/>
      <c r="E78" s="128"/>
      <c r="F78" s="128"/>
      <c r="G78" s="129"/>
      <c r="H78" s="130">
        <v>17</v>
      </c>
      <c r="I78" s="131"/>
      <c r="J78" s="131"/>
      <c r="K78" s="132"/>
      <c r="L78" s="133">
        <v>45778</v>
      </c>
      <c r="M78" s="132"/>
      <c r="N78" s="134" t="s">
        <v>13</v>
      </c>
      <c r="O78" t="s">
        <v>99</v>
      </c>
      <c r="Q78">
        <v>128</v>
      </c>
      <c r="R78" t="s">
        <v>259</v>
      </c>
    </row>
    <row r="79" spans="1:18" x14ac:dyDescent="0.25">
      <c r="A79" s="77"/>
      <c r="B79" s="90" t="s">
        <v>268</v>
      </c>
      <c r="C79" s="128"/>
      <c r="D79" s="128"/>
      <c r="E79" s="128"/>
      <c r="F79" s="128"/>
      <c r="G79" s="129"/>
      <c r="H79" s="130">
        <v>24</v>
      </c>
      <c r="I79" s="131"/>
      <c r="J79" s="131"/>
      <c r="K79" s="132"/>
      <c r="L79" s="133">
        <v>45778</v>
      </c>
      <c r="M79" s="132"/>
      <c r="N79" s="134" t="s">
        <v>13</v>
      </c>
      <c r="O79" t="s">
        <v>209</v>
      </c>
      <c r="Q79" t="s">
        <v>190</v>
      </c>
    </row>
    <row r="80" spans="1:18" x14ac:dyDescent="0.25">
      <c r="A80" s="77"/>
      <c r="B80" s="90" t="s">
        <v>269</v>
      </c>
      <c r="C80" s="128"/>
      <c r="D80" s="128"/>
      <c r="E80" s="128"/>
      <c r="F80" s="128"/>
      <c r="G80" s="129"/>
      <c r="H80" s="130">
        <v>3</v>
      </c>
      <c r="I80" s="131"/>
      <c r="J80" s="131"/>
      <c r="K80" s="132"/>
      <c r="L80" s="133">
        <v>45778</v>
      </c>
      <c r="M80" s="132"/>
      <c r="N80" s="134" t="s">
        <v>13</v>
      </c>
    </row>
    <row r="81" spans="1:14" x14ac:dyDescent="0.25">
      <c r="A81" s="77">
        <v>48</v>
      </c>
      <c r="B81" s="90" t="s">
        <v>341</v>
      </c>
      <c r="C81" s="128"/>
      <c r="D81" s="128"/>
      <c r="E81" s="128"/>
      <c r="F81" s="128"/>
      <c r="G81" s="129"/>
      <c r="H81" s="130">
        <v>22</v>
      </c>
      <c r="I81" s="131"/>
      <c r="J81" s="131"/>
      <c r="K81" s="132"/>
      <c r="L81" s="133">
        <v>45778</v>
      </c>
      <c r="M81" s="132"/>
      <c r="N81" s="134" t="s">
        <v>13</v>
      </c>
    </row>
    <row r="82" spans="1:14" x14ac:dyDescent="0.25">
      <c r="A82" s="77"/>
      <c r="B82" s="90" t="s">
        <v>270</v>
      </c>
      <c r="C82" s="128"/>
      <c r="D82" s="128"/>
      <c r="E82" s="128"/>
      <c r="F82" s="128"/>
      <c r="G82" s="129"/>
      <c r="H82" s="130">
        <v>17</v>
      </c>
      <c r="I82" s="131"/>
      <c r="J82" s="131"/>
      <c r="K82" s="132"/>
      <c r="L82" s="133">
        <v>45778</v>
      </c>
      <c r="M82" s="132"/>
      <c r="N82" s="134" t="s">
        <v>13</v>
      </c>
    </row>
    <row r="83" spans="1:14" x14ac:dyDescent="0.25">
      <c r="A83" s="77">
        <v>49</v>
      </c>
      <c r="B83" s="90" t="s">
        <v>342</v>
      </c>
      <c r="C83" s="128"/>
      <c r="D83" s="128"/>
      <c r="E83" s="128"/>
      <c r="F83" s="128"/>
      <c r="G83" s="129"/>
      <c r="H83" s="130">
        <v>38</v>
      </c>
      <c r="I83" s="131"/>
      <c r="J83" s="131"/>
      <c r="K83" s="132"/>
      <c r="L83" s="133">
        <v>45778</v>
      </c>
      <c r="M83" s="132"/>
      <c r="N83" s="134" t="s">
        <v>12</v>
      </c>
    </row>
    <row r="84" spans="1:14" x14ac:dyDescent="0.25">
      <c r="A84" s="77">
        <v>50</v>
      </c>
      <c r="B84" s="90" t="s">
        <v>38</v>
      </c>
      <c r="C84" s="128"/>
      <c r="D84" s="128"/>
      <c r="E84" s="128"/>
      <c r="F84" s="128"/>
      <c r="G84" s="129"/>
      <c r="H84" s="130">
        <v>2</v>
      </c>
      <c r="I84" s="131"/>
      <c r="J84" s="131"/>
      <c r="K84" s="132"/>
      <c r="L84" s="133">
        <v>45778</v>
      </c>
      <c r="M84" s="132"/>
      <c r="N84" s="134" t="s">
        <v>13</v>
      </c>
    </row>
    <row r="85" spans="1:14" x14ac:dyDescent="0.25">
      <c r="A85" s="77">
        <v>51</v>
      </c>
      <c r="B85" s="90" t="s">
        <v>222</v>
      </c>
      <c r="C85" s="128"/>
      <c r="D85" s="128"/>
      <c r="E85" s="128"/>
      <c r="F85" s="128"/>
      <c r="G85" s="129"/>
      <c r="H85" s="130">
        <v>70</v>
      </c>
      <c r="I85" s="131"/>
      <c r="J85" s="131"/>
      <c r="K85" s="132"/>
      <c r="L85" s="133">
        <v>45778</v>
      </c>
      <c r="M85" s="132"/>
      <c r="N85" s="134" t="s">
        <v>12</v>
      </c>
    </row>
    <row r="86" spans="1:14" x14ac:dyDescent="0.25">
      <c r="A86" s="77">
        <v>52</v>
      </c>
      <c r="B86" s="90" t="s">
        <v>290</v>
      </c>
      <c r="C86" s="128"/>
      <c r="D86" s="128"/>
      <c r="E86" s="128"/>
      <c r="F86" s="128"/>
      <c r="G86" s="129"/>
      <c r="H86" s="130">
        <v>18</v>
      </c>
      <c r="I86" s="131"/>
      <c r="J86" s="131"/>
      <c r="K86" s="135"/>
      <c r="L86" s="133">
        <v>45778</v>
      </c>
      <c r="M86" s="146"/>
      <c r="N86" s="134" t="s">
        <v>13</v>
      </c>
    </row>
    <row r="87" spans="1:14" x14ac:dyDescent="0.25">
      <c r="A87" s="77">
        <v>53</v>
      </c>
      <c r="B87" s="90" t="s">
        <v>39</v>
      </c>
      <c r="C87" s="128"/>
      <c r="D87" s="128"/>
      <c r="E87" s="128"/>
      <c r="F87" s="128"/>
      <c r="G87" s="129"/>
      <c r="H87" s="130">
        <v>60</v>
      </c>
      <c r="I87" s="131"/>
      <c r="J87" s="131"/>
      <c r="K87" s="132"/>
      <c r="L87" s="133">
        <v>45778</v>
      </c>
      <c r="M87" s="132"/>
      <c r="N87" s="134" t="s">
        <v>12</v>
      </c>
    </row>
    <row r="88" spans="1:14" x14ac:dyDescent="0.25">
      <c r="A88" s="77">
        <v>54</v>
      </c>
      <c r="B88" s="90" t="s">
        <v>40</v>
      </c>
      <c r="C88" s="128"/>
      <c r="D88" s="128"/>
      <c r="E88" s="128"/>
      <c r="F88" s="128"/>
      <c r="G88" s="129"/>
      <c r="H88" s="130">
        <v>1</v>
      </c>
      <c r="I88" s="131"/>
      <c r="J88" s="131"/>
      <c r="L88" s="133">
        <v>45778</v>
      </c>
      <c r="M88" s="132"/>
      <c r="N88" s="134" t="s">
        <v>13</v>
      </c>
    </row>
    <row r="89" spans="1:14" x14ac:dyDescent="0.25">
      <c r="A89" s="77">
        <v>55</v>
      </c>
      <c r="B89" s="90" t="s">
        <v>246</v>
      </c>
      <c r="C89" s="128"/>
      <c r="D89" s="128"/>
      <c r="E89" s="128"/>
      <c r="F89" s="128"/>
      <c r="G89" s="129"/>
      <c r="H89" s="130">
        <v>4</v>
      </c>
      <c r="I89" s="131"/>
      <c r="J89" s="131"/>
      <c r="K89" s="132"/>
      <c r="L89" s="133">
        <v>45778</v>
      </c>
      <c r="M89" s="132"/>
      <c r="N89" s="134" t="s">
        <v>13</v>
      </c>
    </row>
    <row r="90" spans="1:14" x14ac:dyDescent="0.25">
      <c r="A90" s="77">
        <v>56</v>
      </c>
      <c r="B90" s="90" t="s">
        <v>300</v>
      </c>
      <c r="C90" s="128"/>
      <c r="D90" s="128"/>
      <c r="E90" s="128"/>
      <c r="F90" s="128"/>
      <c r="G90" s="129"/>
      <c r="H90" s="130">
        <v>3</v>
      </c>
      <c r="I90" s="131"/>
      <c r="J90" s="131"/>
      <c r="K90" s="132"/>
      <c r="L90" s="133">
        <v>45778</v>
      </c>
      <c r="M90" s="132"/>
      <c r="N90" s="134" t="s">
        <v>13</v>
      </c>
    </row>
    <row r="91" spans="1:14" x14ac:dyDescent="0.25">
      <c r="A91" s="77">
        <v>57</v>
      </c>
      <c r="B91" s="90" t="s">
        <v>242</v>
      </c>
      <c r="C91" s="128"/>
      <c r="D91" s="128"/>
      <c r="E91" s="128"/>
      <c r="F91" s="128"/>
      <c r="G91" s="129"/>
      <c r="H91" s="130">
        <v>1</v>
      </c>
      <c r="I91" s="131"/>
      <c r="J91" s="131"/>
      <c r="K91" s="132"/>
      <c r="L91" s="133">
        <v>45778</v>
      </c>
      <c r="M91" s="132"/>
      <c r="N91" s="134" t="s">
        <v>13</v>
      </c>
    </row>
    <row r="92" spans="1:14" x14ac:dyDescent="0.25">
      <c r="A92" s="77">
        <v>58</v>
      </c>
      <c r="B92" s="90" t="s">
        <v>271</v>
      </c>
      <c r="C92" s="128"/>
      <c r="D92" s="128"/>
      <c r="E92" s="128"/>
      <c r="F92" s="128"/>
      <c r="G92" s="129"/>
      <c r="H92" s="130">
        <v>3</v>
      </c>
      <c r="I92" s="131"/>
      <c r="J92" s="131"/>
      <c r="K92" s="132"/>
      <c r="L92" s="133">
        <v>45778</v>
      </c>
      <c r="M92" s="132"/>
      <c r="N92" s="134" t="s">
        <v>13</v>
      </c>
    </row>
    <row r="93" spans="1:14" x14ac:dyDescent="0.25">
      <c r="A93" s="77">
        <v>59</v>
      </c>
      <c r="B93" s="90" t="s">
        <v>306</v>
      </c>
      <c r="C93" s="128"/>
      <c r="D93" s="128"/>
      <c r="E93" s="128"/>
      <c r="F93" s="128"/>
      <c r="G93" s="129"/>
      <c r="H93" s="130">
        <v>7</v>
      </c>
      <c r="I93" s="131"/>
      <c r="J93" s="131"/>
      <c r="K93" s="132"/>
      <c r="L93" s="133">
        <v>45778</v>
      </c>
      <c r="M93" s="132"/>
      <c r="N93" s="134" t="s">
        <v>13</v>
      </c>
    </row>
    <row r="94" spans="1:14" x14ac:dyDescent="0.25">
      <c r="A94" s="77">
        <v>60</v>
      </c>
      <c r="B94" s="90" t="s">
        <v>303</v>
      </c>
      <c r="C94" s="128"/>
      <c r="D94" s="128"/>
      <c r="E94" s="128"/>
      <c r="F94" s="128"/>
      <c r="G94" s="129"/>
      <c r="H94" s="130">
        <v>2</v>
      </c>
      <c r="I94" s="131"/>
      <c r="J94" s="131"/>
      <c r="K94" s="132"/>
      <c r="L94" s="133">
        <v>45778</v>
      </c>
      <c r="M94" s="132"/>
      <c r="N94" s="134" t="s">
        <v>13</v>
      </c>
    </row>
    <row r="95" spans="1:14" x14ac:dyDescent="0.25">
      <c r="A95" s="77">
        <v>61</v>
      </c>
      <c r="B95" s="90" t="s">
        <v>297</v>
      </c>
      <c r="C95" s="128"/>
      <c r="D95" s="128"/>
      <c r="E95" s="128"/>
      <c r="F95" s="128"/>
      <c r="G95" s="129"/>
      <c r="H95" s="130">
        <v>1</v>
      </c>
      <c r="I95" s="131"/>
      <c r="J95" s="131"/>
      <c r="K95" s="135"/>
      <c r="L95" s="133">
        <v>45778</v>
      </c>
      <c r="M95" s="146"/>
      <c r="N95" s="134" t="s">
        <v>13</v>
      </c>
    </row>
    <row r="96" spans="1:14" x14ac:dyDescent="0.25">
      <c r="A96" s="77">
        <v>62</v>
      </c>
      <c r="B96" s="90" t="s">
        <v>249</v>
      </c>
      <c r="C96" s="128"/>
      <c r="D96" s="128"/>
      <c r="E96" s="128"/>
      <c r="F96" s="128"/>
      <c r="G96" s="129"/>
      <c r="H96" s="130">
        <v>3</v>
      </c>
      <c r="I96" s="131"/>
      <c r="J96" s="131"/>
      <c r="K96" s="132"/>
      <c r="L96" s="133">
        <v>45778</v>
      </c>
      <c r="M96" s="132"/>
      <c r="N96" s="134" t="s">
        <v>13</v>
      </c>
    </row>
    <row r="97" spans="1:18" x14ac:dyDescent="0.25">
      <c r="A97" s="77">
        <v>63</v>
      </c>
      <c r="B97" s="90" t="s">
        <v>244</v>
      </c>
      <c r="C97" s="128"/>
      <c r="D97" s="128"/>
      <c r="E97" s="128"/>
      <c r="F97" s="128"/>
      <c r="G97" s="129"/>
      <c r="H97" s="130">
        <v>1</v>
      </c>
      <c r="I97" s="131"/>
      <c r="J97" s="131"/>
      <c r="K97" s="132"/>
      <c r="L97" s="133">
        <v>45778</v>
      </c>
      <c r="M97" s="132"/>
      <c r="N97" s="134" t="s">
        <v>13</v>
      </c>
    </row>
    <row r="98" spans="1:18" x14ac:dyDescent="0.25">
      <c r="A98" s="77">
        <v>64</v>
      </c>
      <c r="B98" s="90" t="s">
        <v>272</v>
      </c>
      <c r="C98" s="128"/>
      <c r="D98" s="128"/>
      <c r="E98" s="128"/>
      <c r="F98" s="128"/>
      <c r="G98" s="129"/>
      <c r="H98" s="130">
        <v>2</v>
      </c>
      <c r="I98" s="131"/>
      <c r="J98" s="131"/>
      <c r="K98" s="132"/>
      <c r="L98" s="133">
        <v>45778</v>
      </c>
      <c r="M98" s="132"/>
      <c r="N98" s="134" t="s">
        <v>13</v>
      </c>
    </row>
    <row r="99" spans="1:18" x14ac:dyDescent="0.25">
      <c r="A99" s="77">
        <v>65</v>
      </c>
      <c r="B99" s="90" t="s">
        <v>251</v>
      </c>
      <c r="C99" s="128"/>
      <c r="D99" s="128"/>
      <c r="E99" s="128"/>
      <c r="F99" s="128"/>
      <c r="G99" s="129"/>
      <c r="H99" s="130">
        <v>6</v>
      </c>
      <c r="I99" s="131"/>
      <c r="J99" s="131"/>
      <c r="K99" s="132"/>
      <c r="L99" s="133">
        <v>45778</v>
      </c>
      <c r="M99" s="132"/>
      <c r="N99" s="134" t="s">
        <v>13</v>
      </c>
    </row>
    <row r="100" spans="1:18" x14ac:dyDescent="0.25">
      <c r="A100" s="77">
        <v>66</v>
      </c>
      <c r="B100" s="90" t="s">
        <v>245</v>
      </c>
      <c r="C100" s="128"/>
      <c r="D100" s="128"/>
      <c r="E100" s="128"/>
      <c r="F100" s="128"/>
      <c r="G100" s="129"/>
      <c r="H100" s="130">
        <v>1</v>
      </c>
      <c r="I100" s="131"/>
      <c r="J100" s="131"/>
      <c r="K100" s="132"/>
      <c r="L100" s="133">
        <v>45778</v>
      </c>
      <c r="M100" s="132"/>
      <c r="N100" s="134" t="s">
        <v>13</v>
      </c>
    </row>
    <row r="101" spans="1:18" x14ac:dyDescent="0.25">
      <c r="A101" s="77">
        <v>67</v>
      </c>
      <c r="B101" s="90" t="s">
        <v>248</v>
      </c>
      <c r="C101" s="128"/>
      <c r="D101" s="128"/>
      <c r="E101" s="128"/>
      <c r="F101" s="128"/>
      <c r="G101" s="129"/>
      <c r="H101" s="130">
        <v>1</v>
      </c>
      <c r="I101" s="131"/>
      <c r="J101" s="131"/>
      <c r="K101" s="132"/>
      <c r="L101" s="133">
        <v>45778</v>
      </c>
      <c r="M101" s="132"/>
      <c r="N101" s="134" t="s">
        <v>13</v>
      </c>
    </row>
    <row r="102" spans="1:18" x14ac:dyDescent="0.25">
      <c r="A102" s="77">
        <v>68</v>
      </c>
      <c r="B102" s="90" t="s">
        <v>254</v>
      </c>
      <c r="C102" s="128"/>
      <c r="D102" s="128"/>
      <c r="E102" s="128"/>
      <c r="F102" s="128"/>
      <c r="G102" s="129"/>
      <c r="H102" s="130">
        <v>2</v>
      </c>
      <c r="I102" s="131"/>
      <c r="J102" s="131"/>
      <c r="K102" s="132"/>
      <c r="L102" s="133">
        <v>45778</v>
      </c>
      <c r="M102" s="132"/>
      <c r="N102" s="134" t="s">
        <v>13</v>
      </c>
    </row>
    <row r="103" spans="1:18" x14ac:dyDescent="0.25">
      <c r="A103" s="77">
        <v>69</v>
      </c>
      <c r="B103" s="90" t="s">
        <v>305</v>
      </c>
      <c r="C103" s="128"/>
      <c r="D103" s="128"/>
      <c r="E103" s="128"/>
      <c r="F103" s="128"/>
      <c r="G103" s="129"/>
      <c r="H103" s="130">
        <v>2</v>
      </c>
      <c r="I103" s="131"/>
      <c r="J103" s="131"/>
      <c r="K103" s="132"/>
      <c r="L103" s="133">
        <v>45778</v>
      </c>
      <c r="M103" s="132"/>
      <c r="N103" s="134" t="s">
        <v>13</v>
      </c>
    </row>
    <row r="104" spans="1:18" x14ac:dyDescent="0.25">
      <c r="A104" s="77">
        <v>70</v>
      </c>
      <c r="B104" s="90" t="s">
        <v>253</v>
      </c>
      <c r="C104" s="128"/>
      <c r="D104" s="128"/>
      <c r="E104" s="128"/>
      <c r="F104" s="128"/>
      <c r="G104" s="129"/>
      <c r="H104" s="130">
        <v>2</v>
      </c>
      <c r="I104" s="131"/>
      <c r="J104" s="131"/>
      <c r="K104" s="132"/>
      <c r="L104" s="133">
        <v>45778</v>
      </c>
      <c r="M104" s="132"/>
      <c r="N104" s="134" t="s">
        <v>13</v>
      </c>
    </row>
    <row r="105" spans="1:18" x14ac:dyDescent="0.25">
      <c r="A105" s="77">
        <v>71</v>
      </c>
      <c r="B105" s="90" t="s">
        <v>252</v>
      </c>
      <c r="C105" s="128"/>
      <c r="D105" s="128"/>
      <c r="E105" s="128"/>
      <c r="F105" s="128"/>
      <c r="G105" s="129"/>
      <c r="H105" s="130">
        <v>2</v>
      </c>
      <c r="I105" s="131"/>
      <c r="J105" s="131"/>
      <c r="K105" s="132"/>
      <c r="L105" s="133">
        <v>45778</v>
      </c>
      <c r="M105" s="132"/>
      <c r="N105" s="134" t="s">
        <v>13</v>
      </c>
    </row>
    <row r="106" spans="1:18" x14ac:dyDescent="0.25">
      <c r="A106" s="77">
        <v>72</v>
      </c>
      <c r="B106" s="90" t="s">
        <v>343</v>
      </c>
      <c r="C106" s="128"/>
      <c r="D106" s="128"/>
      <c r="E106" s="128"/>
      <c r="F106" s="128"/>
      <c r="G106" s="129"/>
      <c r="H106" s="130">
        <v>51</v>
      </c>
      <c r="I106" s="131"/>
      <c r="J106" s="131"/>
      <c r="K106" s="132"/>
      <c r="L106" s="133">
        <v>45778</v>
      </c>
      <c r="M106" s="132"/>
      <c r="N106" s="134" t="s">
        <v>12</v>
      </c>
    </row>
    <row r="107" spans="1:18" x14ac:dyDescent="0.25">
      <c r="A107" s="77">
        <v>73</v>
      </c>
      <c r="B107" s="90" t="s">
        <v>273</v>
      </c>
      <c r="C107" s="128"/>
      <c r="D107" s="128"/>
      <c r="E107" s="128"/>
      <c r="F107" s="128"/>
      <c r="G107" s="129"/>
      <c r="H107" s="130">
        <v>6</v>
      </c>
      <c r="I107" s="131"/>
      <c r="J107" s="131"/>
      <c r="K107" s="132"/>
      <c r="L107" s="133">
        <v>45778</v>
      </c>
      <c r="M107" s="132"/>
      <c r="N107" s="134" t="s">
        <v>13</v>
      </c>
    </row>
    <row r="108" spans="1:18" x14ac:dyDescent="0.25">
      <c r="A108" s="77"/>
      <c r="B108" s="136" t="s">
        <v>41</v>
      </c>
      <c r="C108" s="137"/>
      <c r="D108" s="137"/>
      <c r="E108" s="137"/>
      <c r="F108" s="137"/>
      <c r="G108" s="138"/>
      <c r="H108" s="139">
        <f t="shared" ref="H108" si="4">SUM(H78:K107)</f>
        <v>372</v>
      </c>
      <c r="I108" s="140"/>
      <c r="J108" s="140"/>
      <c r="K108" s="141"/>
      <c r="L108" s="142"/>
      <c r="M108" s="143"/>
      <c r="N108" s="144"/>
    </row>
    <row r="109" spans="1:18" x14ac:dyDescent="0.25">
      <c r="A109" s="77">
        <v>74</v>
      </c>
      <c r="B109" s="90" t="s">
        <v>344</v>
      </c>
      <c r="C109" s="128"/>
      <c r="D109" s="128"/>
      <c r="E109" s="128"/>
      <c r="F109" s="128"/>
      <c r="G109" s="129"/>
      <c r="H109" s="130">
        <v>136</v>
      </c>
      <c r="I109" s="131"/>
      <c r="J109" s="131"/>
      <c r="K109" s="132"/>
      <c r="L109" s="133">
        <v>45809</v>
      </c>
      <c r="M109" s="132"/>
      <c r="N109" s="134" t="s">
        <v>12</v>
      </c>
      <c r="O109" t="s">
        <v>98</v>
      </c>
      <c r="Q109">
        <v>51</v>
      </c>
      <c r="R109" t="s">
        <v>258</v>
      </c>
    </row>
    <row r="110" spans="1:18" x14ac:dyDescent="0.25">
      <c r="A110" s="77"/>
      <c r="B110" s="90" t="s">
        <v>345</v>
      </c>
      <c r="C110" s="128"/>
      <c r="D110" s="128"/>
      <c r="E110" s="128"/>
      <c r="F110" s="128"/>
      <c r="G110" s="129"/>
      <c r="H110" s="130">
        <v>110</v>
      </c>
      <c r="I110" s="131"/>
      <c r="J110" s="131"/>
      <c r="K110" s="132"/>
      <c r="L110" s="133">
        <v>45809</v>
      </c>
      <c r="M110" s="132"/>
      <c r="N110" s="134" t="s">
        <v>12</v>
      </c>
      <c r="O110" t="s">
        <v>196</v>
      </c>
      <c r="Q110" t="s">
        <v>261</v>
      </c>
    </row>
    <row r="111" spans="1:18" x14ac:dyDescent="0.25">
      <c r="A111" s="77">
        <v>75</v>
      </c>
      <c r="B111" s="90" t="s">
        <v>298</v>
      </c>
      <c r="C111" s="128"/>
      <c r="D111" s="128"/>
      <c r="E111" s="128"/>
      <c r="F111" s="128"/>
      <c r="G111" s="129"/>
      <c r="H111" s="130">
        <v>4</v>
      </c>
      <c r="I111" s="131"/>
      <c r="J111" s="131"/>
      <c r="K111" s="132"/>
      <c r="L111" s="133">
        <v>45809</v>
      </c>
      <c r="M111" s="132"/>
      <c r="N111" s="134" t="s">
        <v>13</v>
      </c>
    </row>
    <row r="112" spans="1:18" x14ac:dyDescent="0.25">
      <c r="A112" s="77">
        <v>76</v>
      </c>
      <c r="B112" s="90" t="s">
        <v>346</v>
      </c>
      <c r="C112" s="128"/>
      <c r="D112" s="128"/>
      <c r="E112" s="128"/>
      <c r="F112" s="128"/>
      <c r="G112" s="129"/>
      <c r="H112" s="130">
        <v>56</v>
      </c>
      <c r="I112" s="131"/>
      <c r="J112" s="131"/>
      <c r="K112" s="132"/>
      <c r="L112" s="133">
        <v>45809</v>
      </c>
      <c r="M112" s="132"/>
      <c r="N112" s="134" t="s">
        <v>12</v>
      </c>
    </row>
    <row r="113" spans="1:18" x14ac:dyDescent="0.25">
      <c r="A113" s="77">
        <v>77</v>
      </c>
      <c r="B113" s="90" t="s">
        <v>195</v>
      </c>
      <c r="C113" s="128"/>
      <c r="D113" s="128"/>
      <c r="E113" s="128"/>
      <c r="F113" s="128"/>
      <c r="G113" s="129"/>
      <c r="H113" s="130">
        <v>2</v>
      </c>
      <c r="I113" s="131"/>
      <c r="J113" s="131"/>
      <c r="K113" s="132"/>
      <c r="L113" s="133">
        <v>45809</v>
      </c>
      <c r="M113" s="132"/>
      <c r="N113" s="134" t="s">
        <v>13</v>
      </c>
    </row>
    <row r="114" spans="1:18" x14ac:dyDescent="0.25">
      <c r="A114" s="77">
        <v>78</v>
      </c>
      <c r="B114" s="90" t="s">
        <v>234</v>
      </c>
      <c r="C114" s="128"/>
      <c r="D114" s="128"/>
      <c r="E114" s="128"/>
      <c r="F114" s="128"/>
      <c r="G114" s="129"/>
      <c r="H114" s="130">
        <v>22</v>
      </c>
      <c r="I114" s="131"/>
      <c r="J114" s="131"/>
      <c r="K114" s="132"/>
      <c r="L114" s="133">
        <v>45809</v>
      </c>
      <c r="M114" s="132"/>
      <c r="N114" s="134" t="s">
        <v>13</v>
      </c>
    </row>
    <row r="115" spans="1:18" x14ac:dyDescent="0.25">
      <c r="A115" s="77"/>
      <c r="B115" s="90" t="s">
        <v>42</v>
      </c>
      <c r="C115" s="128"/>
      <c r="D115" s="128"/>
      <c r="E115" s="128"/>
      <c r="F115" s="128"/>
      <c r="G115" s="129"/>
      <c r="H115" s="130">
        <v>25</v>
      </c>
      <c r="I115" s="131"/>
      <c r="J115" s="131"/>
      <c r="K115" s="132"/>
      <c r="L115" s="133">
        <v>45809</v>
      </c>
      <c r="M115" s="132"/>
      <c r="N115" s="134" t="s">
        <v>13</v>
      </c>
    </row>
    <row r="116" spans="1:18" x14ac:dyDescent="0.25">
      <c r="A116" s="77">
        <v>79</v>
      </c>
      <c r="B116" s="90" t="s">
        <v>43</v>
      </c>
      <c r="C116" s="128"/>
      <c r="D116" s="128"/>
      <c r="E116" s="128"/>
      <c r="F116" s="128"/>
      <c r="G116" s="129"/>
      <c r="H116" s="130">
        <v>16</v>
      </c>
      <c r="I116" s="131"/>
      <c r="J116" s="131"/>
      <c r="K116" s="132"/>
      <c r="L116" s="133">
        <v>45809</v>
      </c>
      <c r="M116" s="132"/>
      <c r="N116" s="134" t="s">
        <v>12</v>
      </c>
    </row>
    <row r="117" spans="1:18" x14ac:dyDescent="0.25">
      <c r="A117" s="77"/>
      <c r="B117" s="136" t="s">
        <v>44</v>
      </c>
      <c r="C117" s="137"/>
      <c r="D117" s="137"/>
      <c r="E117" s="137"/>
      <c r="F117" s="137"/>
      <c r="G117" s="138"/>
      <c r="H117" s="139">
        <f t="shared" ref="H117" si="5">SUM(H109:K116)</f>
        <v>371</v>
      </c>
      <c r="I117" s="140"/>
      <c r="J117" s="140"/>
      <c r="K117" s="141"/>
      <c r="L117" s="142"/>
      <c r="M117" s="143"/>
      <c r="N117" s="144"/>
    </row>
    <row r="118" spans="1:18" x14ac:dyDescent="0.25">
      <c r="A118" s="77">
        <v>80</v>
      </c>
      <c r="B118" s="90" t="s">
        <v>347</v>
      </c>
      <c r="C118" s="128"/>
      <c r="D118" s="128"/>
      <c r="E118" s="128"/>
      <c r="F118" s="128"/>
      <c r="G118" s="129"/>
      <c r="H118" s="130">
        <v>28</v>
      </c>
      <c r="I118" s="131"/>
      <c r="J118" s="131"/>
      <c r="K118" s="132"/>
      <c r="L118" s="133">
        <v>45839</v>
      </c>
      <c r="M118" s="132"/>
      <c r="N118" s="134" t="s">
        <v>13</v>
      </c>
      <c r="O118" t="s">
        <v>101</v>
      </c>
      <c r="Q118">
        <v>106</v>
      </c>
      <c r="R118" t="s">
        <v>258</v>
      </c>
    </row>
    <row r="119" spans="1:18" x14ac:dyDescent="0.25">
      <c r="A119" s="77"/>
      <c r="B119" s="90" t="s">
        <v>45</v>
      </c>
      <c r="C119" s="128"/>
      <c r="D119" s="128"/>
      <c r="E119" s="128"/>
      <c r="F119" s="128"/>
      <c r="G119" s="129"/>
      <c r="H119" s="130">
        <v>5</v>
      </c>
      <c r="I119" s="131"/>
      <c r="J119" s="131"/>
      <c r="K119" s="132"/>
      <c r="L119" s="133">
        <v>45839</v>
      </c>
      <c r="M119" s="132"/>
      <c r="N119" s="134" t="s">
        <v>13</v>
      </c>
      <c r="O119" t="s">
        <v>264</v>
      </c>
      <c r="Q119" t="s">
        <v>201</v>
      </c>
    </row>
    <row r="120" spans="1:18" x14ac:dyDescent="0.25">
      <c r="A120" s="77">
        <v>81</v>
      </c>
      <c r="B120" s="90" t="s">
        <v>235</v>
      </c>
      <c r="C120" s="128"/>
      <c r="D120" s="128"/>
      <c r="E120" s="128"/>
      <c r="F120" s="128"/>
      <c r="G120" s="129"/>
      <c r="H120" s="130">
        <v>3</v>
      </c>
      <c r="I120" s="131"/>
      <c r="J120" s="131"/>
      <c r="K120" s="132"/>
      <c r="L120" s="133">
        <v>45839</v>
      </c>
      <c r="M120" s="132"/>
      <c r="N120" s="134" t="s">
        <v>13</v>
      </c>
    </row>
    <row r="121" spans="1:18" x14ac:dyDescent="0.25">
      <c r="A121" s="77">
        <v>82</v>
      </c>
      <c r="B121" s="90" t="s">
        <v>200</v>
      </c>
      <c r="C121" s="128"/>
      <c r="D121" s="128"/>
      <c r="E121" s="128"/>
      <c r="F121" s="128"/>
      <c r="G121" s="129"/>
      <c r="H121" s="130">
        <v>9</v>
      </c>
      <c r="I121" s="131"/>
      <c r="J121" s="131"/>
      <c r="K121" s="132"/>
      <c r="L121" s="133">
        <v>45839</v>
      </c>
      <c r="M121" s="132"/>
      <c r="N121" s="134" t="s">
        <v>13</v>
      </c>
    </row>
    <row r="122" spans="1:18" x14ac:dyDescent="0.25">
      <c r="A122" s="77">
        <v>83</v>
      </c>
      <c r="B122" s="90" t="s">
        <v>348</v>
      </c>
      <c r="C122" s="128"/>
      <c r="D122" s="128"/>
      <c r="E122" s="128"/>
      <c r="F122" s="128"/>
      <c r="G122" s="129"/>
      <c r="H122" s="130">
        <v>20</v>
      </c>
      <c r="I122" s="131"/>
      <c r="J122" s="131"/>
      <c r="K122" s="132"/>
      <c r="L122" s="133">
        <v>45839</v>
      </c>
      <c r="M122" s="132"/>
      <c r="N122" s="134" t="s">
        <v>13</v>
      </c>
    </row>
    <row r="123" spans="1:18" x14ac:dyDescent="0.25">
      <c r="A123" s="77"/>
      <c r="B123" s="90" t="s">
        <v>46</v>
      </c>
      <c r="C123" s="128"/>
      <c r="D123" s="128"/>
      <c r="E123" s="128"/>
      <c r="F123" s="128"/>
      <c r="G123" s="129"/>
      <c r="H123" s="130">
        <v>1</v>
      </c>
      <c r="I123" s="131"/>
      <c r="J123" s="131"/>
      <c r="K123" s="132"/>
      <c r="L123" s="133">
        <v>45839</v>
      </c>
      <c r="M123" s="132"/>
      <c r="N123" s="134" t="s">
        <v>13</v>
      </c>
    </row>
    <row r="124" spans="1:18" x14ac:dyDescent="0.25">
      <c r="A124" s="77">
        <v>84</v>
      </c>
      <c r="B124" s="90" t="s">
        <v>291</v>
      </c>
      <c r="C124" s="128"/>
      <c r="D124" s="128"/>
      <c r="E124" s="128"/>
      <c r="F124" s="128"/>
      <c r="G124" s="129"/>
      <c r="H124" s="130">
        <v>21</v>
      </c>
      <c r="I124" s="131"/>
      <c r="J124" s="131"/>
      <c r="K124" s="132"/>
      <c r="L124" s="133">
        <v>45839</v>
      </c>
      <c r="M124" s="132"/>
      <c r="N124" s="134" t="s">
        <v>13</v>
      </c>
    </row>
    <row r="125" spans="1:18" x14ac:dyDescent="0.25">
      <c r="A125" s="77">
        <v>85</v>
      </c>
      <c r="B125" s="90" t="s">
        <v>225</v>
      </c>
      <c r="C125" s="128"/>
      <c r="D125" s="128"/>
      <c r="E125" s="128"/>
      <c r="F125" s="128"/>
      <c r="G125" s="129"/>
      <c r="H125" s="130">
        <v>6</v>
      </c>
      <c r="I125" s="131"/>
      <c r="J125" s="131"/>
      <c r="K125" s="132"/>
      <c r="L125" s="133">
        <v>45839</v>
      </c>
      <c r="M125" s="132"/>
      <c r="N125" s="134" t="s">
        <v>13</v>
      </c>
    </row>
    <row r="126" spans="1:18" x14ac:dyDescent="0.25">
      <c r="A126" s="77">
        <v>86</v>
      </c>
      <c r="B126" s="90" t="s">
        <v>349</v>
      </c>
      <c r="C126" s="128"/>
      <c r="D126" s="128"/>
      <c r="E126" s="128"/>
      <c r="F126" s="128"/>
      <c r="G126" s="129"/>
      <c r="H126" s="130">
        <v>5</v>
      </c>
      <c r="I126" s="131"/>
      <c r="J126" s="131"/>
      <c r="K126" s="132"/>
      <c r="L126" s="133">
        <v>45839</v>
      </c>
      <c r="M126" s="132"/>
      <c r="N126" s="134" t="s">
        <v>13</v>
      </c>
    </row>
    <row r="127" spans="1:18" x14ac:dyDescent="0.25">
      <c r="A127" s="77">
        <v>87</v>
      </c>
      <c r="B127" s="90" t="s">
        <v>350</v>
      </c>
      <c r="C127" s="128"/>
      <c r="D127" s="128"/>
      <c r="E127" s="128"/>
      <c r="F127" s="128"/>
      <c r="G127" s="129"/>
      <c r="H127" s="130">
        <v>15</v>
      </c>
      <c r="I127" s="131"/>
      <c r="J127" s="131"/>
      <c r="K127" s="132"/>
      <c r="L127" s="133">
        <v>45839</v>
      </c>
      <c r="M127" s="132"/>
      <c r="N127" s="134" t="s">
        <v>13</v>
      </c>
    </row>
    <row r="128" spans="1:18" x14ac:dyDescent="0.25">
      <c r="A128" s="77">
        <v>88</v>
      </c>
      <c r="B128" s="90" t="s">
        <v>275</v>
      </c>
      <c r="C128" s="128"/>
      <c r="D128" s="128"/>
      <c r="E128" s="128"/>
      <c r="F128" s="128"/>
      <c r="G128" s="129"/>
      <c r="H128" s="130">
        <v>1</v>
      </c>
      <c r="I128" s="131"/>
      <c r="J128" s="131"/>
      <c r="K128" s="135"/>
      <c r="L128" s="133">
        <v>45839</v>
      </c>
      <c r="M128" s="132"/>
      <c r="N128" s="134" t="s">
        <v>13</v>
      </c>
    </row>
    <row r="129" spans="1:18" x14ac:dyDescent="0.25">
      <c r="A129" s="77">
        <v>89</v>
      </c>
      <c r="B129" s="90" t="s">
        <v>241</v>
      </c>
      <c r="C129" s="128"/>
      <c r="D129" s="128"/>
      <c r="E129" s="128"/>
      <c r="F129" s="128"/>
      <c r="G129" s="129"/>
      <c r="H129" s="130">
        <v>1</v>
      </c>
      <c r="I129" s="131"/>
      <c r="J129" s="131"/>
      <c r="K129" s="135"/>
      <c r="L129" s="133">
        <v>45839</v>
      </c>
      <c r="M129" s="132"/>
      <c r="N129" s="134" t="s">
        <v>13</v>
      </c>
    </row>
    <row r="130" spans="1:18" x14ac:dyDescent="0.25">
      <c r="A130" s="77">
        <v>90</v>
      </c>
      <c r="B130" s="90" t="s">
        <v>351</v>
      </c>
      <c r="C130" s="128"/>
      <c r="D130" s="128"/>
      <c r="E130" s="128"/>
      <c r="F130" s="128"/>
      <c r="G130" s="129"/>
      <c r="H130" s="130">
        <v>154</v>
      </c>
      <c r="I130" s="131"/>
      <c r="J130" s="131"/>
      <c r="K130" s="132"/>
      <c r="L130" s="133">
        <v>45839</v>
      </c>
      <c r="M130" s="132"/>
      <c r="N130" s="134" t="s">
        <v>12</v>
      </c>
    </row>
    <row r="131" spans="1:18" x14ac:dyDescent="0.25">
      <c r="A131" s="77">
        <v>91</v>
      </c>
      <c r="B131" s="90" t="s">
        <v>47</v>
      </c>
      <c r="C131" s="128"/>
      <c r="D131" s="128"/>
      <c r="E131" s="128"/>
      <c r="F131" s="128"/>
      <c r="G131" s="129"/>
      <c r="H131" s="130">
        <v>31</v>
      </c>
      <c r="I131" s="131"/>
      <c r="J131" s="131"/>
      <c r="K131" s="132"/>
      <c r="L131" s="133">
        <v>45839</v>
      </c>
      <c r="M131" s="132"/>
      <c r="N131" s="134" t="s">
        <v>12</v>
      </c>
    </row>
    <row r="132" spans="1:18" x14ac:dyDescent="0.25">
      <c r="A132" s="77">
        <v>92</v>
      </c>
      <c r="B132" s="90" t="s">
        <v>220</v>
      </c>
      <c r="C132" s="128"/>
      <c r="D132" s="128"/>
      <c r="E132" s="128"/>
      <c r="F132" s="128"/>
      <c r="G132" s="129"/>
      <c r="H132" s="130">
        <v>119</v>
      </c>
      <c r="I132" s="131"/>
      <c r="J132" s="131"/>
      <c r="K132" s="132"/>
      <c r="L132" s="133">
        <v>45839</v>
      </c>
      <c r="M132" s="132"/>
      <c r="N132" s="134" t="s">
        <v>12</v>
      </c>
    </row>
    <row r="133" spans="1:18" x14ac:dyDescent="0.25">
      <c r="A133" s="77"/>
      <c r="B133" s="136" t="s">
        <v>48</v>
      </c>
      <c r="C133" s="137"/>
      <c r="D133" s="137"/>
      <c r="E133" s="137"/>
      <c r="F133" s="137"/>
      <c r="G133" s="138"/>
      <c r="H133" s="139">
        <f t="shared" ref="H133" si="6">SUM(H118:K132)</f>
        <v>419</v>
      </c>
      <c r="I133" s="140"/>
      <c r="J133" s="140"/>
      <c r="K133" s="141"/>
      <c r="L133" s="142"/>
      <c r="M133" s="143"/>
      <c r="N133" s="144"/>
    </row>
    <row r="134" spans="1:18" x14ac:dyDescent="0.25">
      <c r="A134" s="77">
        <v>93</v>
      </c>
      <c r="B134" s="90" t="s">
        <v>352</v>
      </c>
      <c r="C134" s="128"/>
      <c r="D134" s="128"/>
      <c r="E134" s="128"/>
      <c r="F134" s="128"/>
      <c r="G134" s="129"/>
      <c r="H134" s="130">
        <v>132</v>
      </c>
      <c r="I134" s="131"/>
      <c r="J134" s="131"/>
      <c r="K134" s="132"/>
      <c r="L134" s="133">
        <v>45870</v>
      </c>
      <c r="M134" s="132"/>
      <c r="N134" s="134" t="s">
        <v>12</v>
      </c>
      <c r="O134" t="s">
        <v>265</v>
      </c>
      <c r="Q134">
        <v>149</v>
      </c>
      <c r="R134" t="s">
        <v>259</v>
      </c>
    </row>
    <row r="135" spans="1:18" x14ac:dyDescent="0.25">
      <c r="A135" s="77">
        <v>94</v>
      </c>
      <c r="B135" s="90" t="s">
        <v>49</v>
      </c>
      <c r="C135" s="128"/>
      <c r="D135" s="128"/>
      <c r="E135" s="128"/>
      <c r="F135" s="128"/>
      <c r="G135" s="129"/>
      <c r="H135" s="130">
        <v>7</v>
      </c>
      <c r="I135" s="131"/>
      <c r="J135" s="131"/>
      <c r="K135" s="132"/>
      <c r="L135" s="133">
        <v>45870</v>
      </c>
      <c r="M135" s="132"/>
      <c r="N135" s="134" t="s">
        <v>13</v>
      </c>
      <c r="O135" t="s">
        <v>189</v>
      </c>
      <c r="Q135" t="s">
        <v>190</v>
      </c>
    </row>
    <row r="136" spans="1:18" x14ac:dyDescent="0.25">
      <c r="A136" s="77">
        <v>95</v>
      </c>
      <c r="B136" s="90" t="s">
        <v>50</v>
      </c>
      <c r="C136" s="128"/>
      <c r="D136" s="128"/>
      <c r="E136" s="128"/>
      <c r="F136" s="128"/>
      <c r="G136" s="129"/>
      <c r="H136" s="130">
        <v>10</v>
      </c>
      <c r="I136" s="131"/>
      <c r="J136" s="131"/>
      <c r="K136" s="132"/>
      <c r="L136" s="133">
        <v>45870</v>
      </c>
      <c r="M136" s="132"/>
      <c r="N136" s="134" t="s">
        <v>13</v>
      </c>
    </row>
    <row r="137" spans="1:18" x14ac:dyDescent="0.25">
      <c r="A137" s="77">
        <v>96</v>
      </c>
      <c r="B137" s="90" t="s">
        <v>353</v>
      </c>
      <c r="C137" s="128"/>
      <c r="D137" s="128"/>
      <c r="E137" s="128"/>
      <c r="F137" s="128"/>
      <c r="G137" s="129"/>
      <c r="H137" s="130">
        <v>9</v>
      </c>
      <c r="I137" s="131"/>
      <c r="J137" s="131"/>
      <c r="K137" s="132"/>
      <c r="L137" s="133">
        <v>45870</v>
      </c>
      <c r="M137" s="132"/>
      <c r="N137" s="134" t="s">
        <v>13</v>
      </c>
    </row>
    <row r="138" spans="1:18" x14ac:dyDescent="0.25">
      <c r="A138" s="77">
        <v>97</v>
      </c>
      <c r="B138" s="90" t="s">
        <v>51</v>
      </c>
      <c r="C138" s="128"/>
      <c r="D138" s="128"/>
      <c r="E138" s="128"/>
      <c r="F138" s="128"/>
      <c r="G138" s="129"/>
      <c r="H138" s="130">
        <v>16</v>
      </c>
      <c r="I138" s="131"/>
      <c r="J138" s="131"/>
      <c r="K138" s="132"/>
      <c r="L138" s="133">
        <v>45870</v>
      </c>
      <c r="M138" s="132"/>
      <c r="N138" s="134" t="s">
        <v>13</v>
      </c>
    </row>
    <row r="139" spans="1:18" x14ac:dyDescent="0.25">
      <c r="A139" s="77">
        <v>98</v>
      </c>
      <c r="B139" s="90" t="s">
        <v>354</v>
      </c>
      <c r="C139" s="128"/>
      <c r="D139" s="128"/>
      <c r="E139" s="128"/>
      <c r="F139" s="128"/>
      <c r="G139" s="129"/>
      <c r="H139" s="130">
        <v>25</v>
      </c>
      <c r="I139" s="131"/>
      <c r="J139" s="131"/>
      <c r="K139" s="132"/>
      <c r="L139" s="133">
        <v>45870</v>
      </c>
      <c r="M139" s="132"/>
      <c r="N139" s="134" t="s">
        <v>13</v>
      </c>
    </row>
    <row r="140" spans="1:18" x14ac:dyDescent="0.25">
      <c r="A140" s="77">
        <v>99</v>
      </c>
      <c r="B140" s="90" t="s">
        <v>52</v>
      </c>
      <c r="C140" s="128"/>
      <c r="D140" s="128"/>
      <c r="E140" s="128"/>
      <c r="F140" s="128"/>
      <c r="G140" s="129"/>
      <c r="H140" s="130">
        <v>7</v>
      </c>
      <c r="I140" s="131"/>
      <c r="J140" s="131"/>
      <c r="K140" s="132"/>
      <c r="L140" s="133">
        <v>45870</v>
      </c>
      <c r="M140" s="132"/>
      <c r="N140" s="134" t="s">
        <v>13</v>
      </c>
    </row>
    <row r="141" spans="1:18" x14ac:dyDescent="0.25">
      <c r="A141" s="77">
        <v>100</v>
      </c>
      <c r="B141" s="90" t="s">
        <v>53</v>
      </c>
      <c r="C141" s="128"/>
      <c r="D141" s="128"/>
      <c r="E141" s="128"/>
      <c r="F141" s="128"/>
      <c r="G141" s="129"/>
      <c r="H141" s="130">
        <v>84</v>
      </c>
      <c r="I141" s="131"/>
      <c r="J141" s="131"/>
      <c r="K141" s="132"/>
      <c r="L141" s="133">
        <v>45870</v>
      </c>
      <c r="M141" s="132"/>
      <c r="N141" s="134" t="s">
        <v>12</v>
      </c>
    </row>
    <row r="142" spans="1:18" x14ac:dyDescent="0.25">
      <c r="A142" s="77">
        <v>101</v>
      </c>
      <c r="B142" s="90" t="s">
        <v>243</v>
      </c>
      <c r="C142" s="128"/>
      <c r="D142" s="128"/>
      <c r="E142" s="128"/>
      <c r="F142" s="128"/>
      <c r="G142" s="129"/>
      <c r="H142" s="130">
        <v>10</v>
      </c>
      <c r="I142" s="131"/>
      <c r="J142" s="131"/>
      <c r="K142" s="132"/>
      <c r="L142" s="133">
        <v>45870</v>
      </c>
      <c r="M142" s="132"/>
      <c r="N142" s="134" t="s">
        <v>13</v>
      </c>
    </row>
    <row r="143" spans="1:18" x14ac:dyDescent="0.25">
      <c r="A143" s="77">
        <v>102</v>
      </c>
      <c r="B143" s="90" t="s">
        <v>54</v>
      </c>
      <c r="C143" s="128"/>
      <c r="D143" s="128"/>
      <c r="E143" s="128"/>
      <c r="F143" s="128"/>
      <c r="G143" s="129"/>
      <c r="H143" s="130">
        <v>4</v>
      </c>
      <c r="I143" s="131"/>
      <c r="J143" s="131"/>
      <c r="K143" s="132"/>
      <c r="L143" s="133">
        <v>45870</v>
      </c>
      <c r="M143" s="132"/>
      <c r="N143" s="134" t="s">
        <v>13</v>
      </c>
    </row>
    <row r="144" spans="1:18" x14ac:dyDescent="0.25">
      <c r="A144" s="77">
        <v>103</v>
      </c>
      <c r="B144" s="90" t="s">
        <v>276</v>
      </c>
      <c r="C144" s="128"/>
      <c r="D144" s="128"/>
      <c r="E144" s="128"/>
      <c r="F144" s="128"/>
      <c r="G144" s="129"/>
      <c r="H144" s="130">
        <v>20</v>
      </c>
      <c r="I144" s="131"/>
      <c r="J144" s="131"/>
      <c r="K144" s="132"/>
      <c r="L144" s="133">
        <v>45870</v>
      </c>
      <c r="M144" s="132"/>
      <c r="N144" s="134" t="s">
        <v>13</v>
      </c>
    </row>
    <row r="145" spans="1:18" x14ac:dyDescent="0.25">
      <c r="A145" s="77">
        <v>104</v>
      </c>
      <c r="B145" s="90" t="s">
        <v>55</v>
      </c>
      <c r="C145" s="128"/>
      <c r="D145" s="128"/>
      <c r="E145" s="128"/>
      <c r="F145" s="128"/>
      <c r="G145" s="129"/>
      <c r="H145" s="130">
        <v>2</v>
      </c>
      <c r="I145" s="131"/>
      <c r="J145" s="131"/>
      <c r="K145" s="132"/>
      <c r="L145" s="133">
        <v>45870</v>
      </c>
      <c r="M145" s="132"/>
      <c r="N145" s="134" t="s">
        <v>13</v>
      </c>
    </row>
    <row r="146" spans="1:18" x14ac:dyDescent="0.25">
      <c r="A146" s="77">
        <v>105</v>
      </c>
      <c r="B146" s="90" t="s">
        <v>236</v>
      </c>
      <c r="C146" s="128"/>
      <c r="D146" s="128"/>
      <c r="E146" s="128"/>
      <c r="F146" s="128"/>
      <c r="G146" s="129"/>
      <c r="H146" s="130">
        <v>4</v>
      </c>
      <c r="I146" s="131"/>
      <c r="J146" s="131"/>
      <c r="K146" s="132"/>
      <c r="L146" s="133">
        <v>45870</v>
      </c>
      <c r="M146" s="132"/>
      <c r="N146" s="134" t="s">
        <v>13</v>
      </c>
    </row>
    <row r="147" spans="1:18" x14ac:dyDescent="0.25">
      <c r="A147" s="77">
        <v>106</v>
      </c>
      <c r="B147" s="90" t="s">
        <v>56</v>
      </c>
      <c r="C147" s="128"/>
      <c r="D147" s="128"/>
      <c r="E147" s="128"/>
      <c r="F147" s="128"/>
      <c r="G147" s="129"/>
      <c r="H147" s="130">
        <v>20</v>
      </c>
      <c r="I147" s="131"/>
      <c r="J147" s="131"/>
      <c r="K147" s="132"/>
      <c r="L147" s="133">
        <v>45870</v>
      </c>
      <c r="M147" s="132"/>
      <c r="N147" s="134" t="s">
        <v>13</v>
      </c>
    </row>
    <row r="148" spans="1:18" x14ac:dyDescent="0.25">
      <c r="A148" s="77"/>
      <c r="B148" s="90" t="s">
        <v>208</v>
      </c>
      <c r="C148" s="128"/>
      <c r="D148" s="128"/>
      <c r="E148" s="128"/>
      <c r="F148" s="128"/>
      <c r="G148" s="129"/>
      <c r="H148" s="130">
        <v>17</v>
      </c>
      <c r="I148" s="131"/>
      <c r="J148" s="131"/>
      <c r="K148" s="132"/>
      <c r="L148" s="133">
        <v>45870</v>
      </c>
      <c r="M148" s="132"/>
      <c r="N148" s="134" t="s">
        <v>13</v>
      </c>
    </row>
    <row r="149" spans="1:18" x14ac:dyDescent="0.25">
      <c r="A149" s="77"/>
      <c r="B149" s="147" t="s">
        <v>57</v>
      </c>
      <c r="C149" s="148"/>
      <c r="D149" s="148"/>
      <c r="E149" s="148"/>
      <c r="F149" s="148"/>
      <c r="G149" s="149"/>
      <c r="H149" s="139">
        <f t="shared" ref="H149" si="7">SUM(H134:K148)</f>
        <v>367</v>
      </c>
      <c r="I149" s="140"/>
      <c r="J149" s="140"/>
      <c r="K149" s="141"/>
      <c r="L149" s="142"/>
      <c r="M149" s="143"/>
      <c r="N149" s="144"/>
    </row>
    <row r="150" spans="1:18" x14ac:dyDescent="0.25">
      <c r="A150" s="78">
        <v>107</v>
      </c>
      <c r="B150" s="89" t="s">
        <v>277</v>
      </c>
      <c r="C150" s="89"/>
      <c r="D150" s="89"/>
      <c r="E150" s="89"/>
      <c r="F150" s="89"/>
      <c r="G150" s="89"/>
      <c r="H150" s="131">
        <v>13</v>
      </c>
      <c r="I150" s="131"/>
      <c r="J150" s="131"/>
      <c r="K150" s="132"/>
      <c r="L150" s="133">
        <v>45901</v>
      </c>
      <c r="M150" s="132"/>
      <c r="N150" s="134" t="s">
        <v>13</v>
      </c>
      <c r="O150" t="s">
        <v>98</v>
      </c>
      <c r="Q150">
        <f>SUM(H150+H151+H152+H153+H154+H155+H157+H160+H162+H163+H164+H165+H166+H167+H168+H171+H172+H173+H174+H175+H176+H177+H178+H179+H180+H181+H183+H184+H185+H186)</f>
        <v>193</v>
      </c>
      <c r="R150" t="s">
        <v>258</v>
      </c>
    </row>
    <row r="151" spans="1:18" x14ac:dyDescent="0.25">
      <c r="A151" s="78">
        <v>108</v>
      </c>
      <c r="B151" s="89" t="s">
        <v>203</v>
      </c>
      <c r="C151" s="89"/>
      <c r="D151" s="89"/>
      <c r="E151" s="89"/>
      <c r="F151" s="89"/>
      <c r="G151" s="89"/>
      <c r="H151" s="130">
        <v>16</v>
      </c>
      <c r="I151" s="131"/>
      <c r="J151" s="131"/>
      <c r="K151" s="135"/>
      <c r="L151" s="133">
        <v>45901</v>
      </c>
      <c r="M151" s="132"/>
      <c r="N151" s="134" t="s">
        <v>13</v>
      </c>
    </row>
    <row r="152" spans="1:18" x14ac:dyDescent="0.25">
      <c r="A152" s="78">
        <v>109</v>
      </c>
      <c r="B152" s="89" t="s">
        <v>71</v>
      </c>
      <c r="C152" s="89"/>
      <c r="D152" s="89"/>
      <c r="E152" s="89"/>
      <c r="F152" s="89"/>
      <c r="G152" s="89"/>
      <c r="H152" s="131">
        <v>7</v>
      </c>
      <c r="I152" s="131"/>
      <c r="J152" s="131"/>
      <c r="K152" s="132"/>
      <c r="L152" s="133">
        <v>45901</v>
      </c>
      <c r="M152" s="132"/>
      <c r="N152" s="134" t="s">
        <v>13</v>
      </c>
      <c r="O152" t="s">
        <v>197</v>
      </c>
    </row>
    <row r="153" spans="1:18" x14ac:dyDescent="0.25">
      <c r="A153" s="78">
        <v>110</v>
      </c>
      <c r="B153" s="89" t="s">
        <v>72</v>
      </c>
      <c r="C153" s="89"/>
      <c r="D153" s="89"/>
      <c r="E153" s="89"/>
      <c r="F153" s="89"/>
      <c r="G153" s="89"/>
      <c r="H153" s="131">
        <v>15</v>
      </c>
      <c r="I153" s="131"/>
      <c r="J153" s="131"/>
      <c r="K153" s="132"/>
      <c r="L153" s="133">
        <v>45901</v>
      </c>
      <c r="M153" s="132"/>
      <c r="N153" s="134" t="s">
        <v>13</v>
      </c>
    </row>
    <row r="154" spans="1:18" x14ac:dyDescent="0.25">
      <c r="A154" s="78">
        <v>111</v>
      </c>
      <c r="B154" s="89" t="s">
        <v>73</v>
      </c>
      <c r="C154" s="89"/>
      <c r="D154" s="89"/>
      <c r="E154" s="89"/>
      <c r="F154" s="89"/>
      <c r="G154" s="89"/>
      <c r="H154" s="131">
        <v>10</v>
      </c>
      <c r="I154" s="131"/>
      <c r="J154" s="131"/>
      <c r="K154" s="132"/>
      <c r="L154" s="133">
        <v>45901</v>
      </c>
      <c r="M154" s="132"/>
      <c r="N154" s="134" t="s">
        <v>13</v>
      </c>
    </row>
    <row r="155" spans="1:18" x14ac:dyDescent="0.25">
      <c r="A155" s="78">
        <v>112</v>
      </c>
      <c r="B155" s="89" t="s">
        <v>79</v>
      </c>
      <c r="C155" s="89"/>
      <c r="D155" s="89"/>
      <c r="E155" s="89"/>
      <c r="F155" s="89"/>
      <c r="G155" s="89"/>
      <c r="H155" s="131">
        <v>19</v>
      </c>
      <c r="I155" s="131"/>
      <c r="J155" s="131"/>
      <c r="K155" s="132"/>
      <c r="L155" s="133">
        <v>45901</v>
      </c>
      <c r="M155" s="132"/>
      <c r="N155" s="134" t="s">
        <v>13</v>
      </c>
    </row>
    <row r="156" spans="1:18" x14ac:dyDescent="0.25">
      <c r="A156" s="78">
        <v>113</v>
      </c>
      <c r="B156" s="91" t="s">
        <v>221</v>
      </c>
      <c r="C156" s="89"/>
      <c r="D156" s="89"/>
      <c r="E156" s="89"/>
      <c r="F156" s="89"/>
      <c r="G156" s="89"/>
      <c r="H156" s="131">
        <v>63</v>
      </c>
      <c r="I156" s="131"/>
      <c r="J156" s="131"/>
      <c r="K156" s="132"/>
      <c r="L156" s="133">
        <v>45901</v>
      </c>
      <c r="M156" s="132"/>
      <c r="N156" s="134" t="s">
        <v>12</v>
      </c>
    </row>
    <row r="157" spans="1:18" x14ac:dyDescent="0.25">
      <c r="A157" s="78">
        <v>114</v>
      </c>
      <c r="B157" s="89" t="s">
        <v>355</v>
      </c>
      <c r="C157" s="89"/>
      <c r="D157" s="89"/>
      <c r="E157" s="89"/>
      <c r="F157" s="89"/>
      <c r="G157" s="89"/>
      <c r="H157" s="131">
        <v>8</v>
      </c>
      <c r="I157" s="131"/>
      <c r="J157" s="131"/>
      <c r="K157" s="132"/>
      <c r="L157" s="133">
        <v>45901</v>
      </c>
      <c r="M157" s="132"/>
      <c r="N157" s="134" t="s">
        <v>13</v>
      </c>
    </row>
    <row r="158" spans="1:18" x14ac:dyDescent="0.25">
      <c r="A158" s="78"/>
      <c r="B158" s="89" t="s">
        <v>356</v>
      </c>
      <c r="C158" s="89"/>
      <c r="D158" s="89"/>
      <c r="E158" s="89"/>
      <c r="F158" s="89"/>
      <c r="G158" s="89"/>
      <c r="H158" s="131">
        <v>41</v>
      </c>
      <c r="I158" s="131"/>
      <c r="J158" s="131"/>
      <c r="K158" s="132"/>
      <c r="L158" s="133">
        <v>45901</v>
      </c>
      <c r="M158" s="132"/>
      <c r="N158" s="134" t="s">
        <v>12</v>
      </c>
    </row>
    <row r="159" spans="1:18" x14ac:dyDescent="0.25">
      <c r="A159" s="78"/>
      <c r="B159" s="89" t="s">
        <v>81</v>
      </c>
      <c r="C159" s="89"/>
      <c r="D159" s="89"/>
      <c r="E159" s="89"/>
      <c r="F159" s="89"/>
      <c r="G159" s="89"/>
      <c r="H159" s="131">
        <v>40</v>
      </c>
      <c r="I159" s="131"/>
      <c r="J159" s="131"/>
      <c r="K159" s="132"/>
      <c r="L159" s="133">
        <v>45901</v>
      </c>
      <c r="M159" s="132"/>
      <c r="N159" s="134" t="s">
        <v>12</v>
      </c>
    </row>
    <row r="160" spans="1:18" x14ac:dyDescent="0.25">
      <c r="A160" s="78">
        <v>115</v>
      </c>
      <c r="B160" s="89" t="s">
        <v>82</v>
      </c>
      <c r="C160" s="89"/>
      <c r="D160" s="89"/>
      <c r="E160" s="89"/>
      <c r="F160" s="89"/>
      <c r="G160" s="89"/>
      <c r="H160" s="131">
        <v>18</v>
      </c>
      <c r="I160" s="131"/>
      <c r="J160" s="131"/>
      <c r="K160" s="132"/>
      <c r="L160" s="133">
        <v>45901</v>
      </c>
      <c r="M160" s="132"/>
      <c r="N160" s="134" t="s">
        <v>13</v>
      </c>
    </row>
    <row r="161" spans="1:14" x14ac:dyDescent="0.25">
      <c r="A161" s="78">
        <v>116</v>
      </c>
      <c r="B161" s="89" t="s">
        <v>357</v>
      </c>
      <c r="C161" s="89"/>
      <c r="D161" s="89"/>
      <c r="E161" s="89"/>
      <c r="F161" s="89"/>
      <c r="G161" s="89"/>
      <c r="H161" s="130">
        <v>34</v>
      </c>
      <c r="I161" s="131"/>
      <c r="J161" s="131"/>
      <c r="K161" s="135"/>
      <c r="L161" s="133">
        <v>45901</v>
      </c>
      <c r="M161" s="132"/>
      <c r="N161" s="134" t="s">
        <v>12</v>
      </c>
    </row>
    <row r="162" spans="1:14" x14ac:dyDescent="0.25">
      <c r="A162" s="78">
        <v>117</v>
      </c>
      <c r="B162" s="89" t="s">
        <v>69</v>
      </c>
      <c r="C162" s="89"/>
      <c r="D162" s="89"/>
      <c r="E162" s="89"/>
      <c r="F162" s="89"/>
      <c r="G162" s="89"/>
      <c r="H162" s="131">
        <v>1</v>
      </c>
      <c r="I162" s="131"/>
      <c r="J162" s="131"/>
      <c r="K162" s="132"/>
      <c r="L162" s="133">
        <v>45901</v>
      </c>
      <c r="M162" s="132"/>
      <c r="N162" s="134" t="s">
        <v>13</v>
      </c>
    </row>
    <row r="163" spans="1:14" x14ac:dyDescent="0.25">
      <c r="A163" s="78">
        <v>118</v>
      </c>
      <c r="B163" s="89" t="s">
        <v>301</v>
      </c>
      <c r="C163" s="89"/>
      <c r="D163" s="89"/>
      <c r="E163" s="89"/>
      <c r="F163" s="89"/>
      <c r="G163" s="89"/>
      <c r="H163" s="131">
        <v>5</v>
      </c>
      <c r="I163" s="131"/>
      <c r="J163" s="131"/>
      <c r="K163" s="132"/>
      <c r="L163" s="133">
        <v>45901</v>
      </c>
      <c r="M163" s="132"/>
      <c r="N163" s="134" t="s">
        <v>13</v>
      </c>
    </row>
    <row r="164" spans="1:14" x14ac:dyDescent="0.25">
      <c r="A164" s="78">
        <v>119</v>
      </c>
      <c r="B164" s="89" t="s">
        <v>74</v>
      </c>
      <c r="C164" s="89"/>
      <c r="D164" s="89"/>
      <c r="E164" s="89"/>
      <c r="F164" s="89"/>
      <c r="G164" s="89"/>
      <c r="H164" s="131">
        <v>8</v>
      </c>
      <c r="I164" s="131"/>
      <c r="J164" s="131"/>
      <c r="K164" s="132"/>
      <c r="L164" s="133">
        <v>45901</v>
      </c>
      <c r="M164" s="132"/>
      <c r="N164" s="134" t="s">
        <v>13</v>
      </c>
    </row>
    <row r="165" spans="1:14" x14ac:dyDescent="0.25">
      <c r="A165" s="78">
        <v>120</v>
      </c>
      <c r="B165" s="89" t="s">
        <v>237</v>
      </c>
      <c r="C165" s="89"/>
      <c r="D165" s="89"/>
      <c r="E165" s="89"/>
      <c r="F165" s="89"/>
      <c r="G165" s="89"/>
      <c r="H165" s="131">
        <v>4</v>
      </c>
      <c r="I165" s="131"/>
      <c r="J165" s="131"/>
      <c r="K165" s="132"/>
      <c r="L165" s="133">
        <v>45901</v>
      </c>
      <c r="M165" s="132"/>
      <c r="N165" s="134" t="s">
        <v>13</v>
      </c>
    </row>
    <row r="166" spans="1:14" x14ac:dyDescent="0.25">
      <c r="A166" s="78">
        <v>121</v>
      </c>
      <c r="B166" s="89" t="s">
        <v>75</v>
      </c>
      <c r="C166" s="89"/>
      <c r="D166" s="89"/>
      <c r="E166" s="89"/>
      <c r="F166" s="89"/>
      <c r="G166" s="89"/>
      <c r="H166" s="131">
        <v>1</v>
      </c>
      <c r="I166" s="131"/>
      <c r="J166" s="131"/>
      <c r="K166" s="132"/>
      <c r="L166" s="133">
        <v>45901</v>
      </c>
      <c r="M166" s="132"/>
      <c r="N166" s="134" t="s">
        <v>13</v>
      </c>
    </row>
    <row r="167" spans="1:14" x14ac:dyDescent="0.25">
      <c r="A167" s="78">
        <v>122</v>
      </c>
      <c r="B167" s="89" t="s">
        <v>70</v>
      </c>
      <c r="C167" s="89"/>
      <c r="D167" s="89"/>
      <c r="E167" s="89"/>
      <c r="F167" s="89"/>
      <c r="G167" s="89"/>
      <c r="H167" s="131">
        <v>3</v>
      </c>
      <c r="I167" s="131"/>
      <c r="J167" s="131"/>
      <c r="K167" s="132"/>
      <c r="L167" s="133">
        <v>45901</v>
      </c>
      <c r="M167" s="132"/>
      <c r="N167" s="134" t="s">
        <v>13</v>
      </c>
    </row>
    <row r="168" spans="1:14" x14ac:dyDescent="0.25">
      <c r="A168" s="78">
        <v>123</v>
      </c>
      <c r="B168" s="89" t="s">
        <v>293</v>
      </c>
      <c r="C168" s="89"/>
      <c r="D168" s="89"/>
      <c r="E168" s="89"/>
      <c r="F168" s="89"/>
      <c r="G168" s="89"/>
      <c r="H168" s="131">
        <v>3</v>
      </c>
      <c r="I168" s="131"/>
      <c r="J168" s="131"/>
      <c r="K168" s="132"/>
      <c r="L168" s="133">
        <v>45901</v>
      </c>
      <c r="M168" s="132"/>
      <c r="N168" s="134" t="s">
        <v>13</v>
      </c>
    </row>
    <row r="169" spans="1:14" x14ac:dyDescent="0.25">
      <c r="A169" s="78">
        <v>124</v>
      </c>
      <c r="B169" s="89" t="s">
        <v>358</v>
      </c>
      <c r="C169" s="89"/>
      <c r="D169" s="89"/>
      <c r="E169" s="89"/>
      <c r="F169" s="89"/>
      <c r="G169" s="89"/>
      <c r="H169" s="131">
        <v>32</v>
      </c>
      <c r="I169" s="131"/>
      <c r="J169" s="131"/>
      <c r="K169" s="132"/>
      <c r="L169" s="133">
        <v>45901</v>
      </c>
      <c r="M169" s="132"/>
      <c r="N169" s="134" t="s">
        <v>12</v>
      </c>
    </row>
    <row r="170" spans="1:14" x14ac:dyDescent="0.25">
      <c r="A170" s="78">
        <v>125</v>
      </c>
      <c r="B170" s="92" t="s">
        <v>278</v>
      </c>
      <c r="C170" s="93"/>
      <c r="D170" s="93"/>
      <c r="E170" s="93"/>
      <c r="F170" s="93"/>
      <c r="G170" s="94"/>
      <c r="H170" s="130">
        <v>2</v>
      </c>
      <c r="I170" s="131"/>
      <c r="J170" s="131"/>
      <c r="K170" s="135"/>
      <c r="L170" s="133">
        <v>45901</v>
      </c>
      <c r="M170" s="132"/>
      <c r="N170" s="134" t="s">
        <v>13</v>
      </c>
    </row>
    <row r="171" spans="1:14" x14ac:dyDescent="0.25">
      <c r="A171" s="78">
        <v>126</v>
      </c>
      <c r="B171" s="89" t="s">
        <v>299</v>
      </c>
      <c r="C171" s="89"/>
      <c r="D171" s="89"/>
      <c r="E171" s="89"/>
      <c r="F171" s="89"/>
      <c r="G171" s="89"/>
      <c r="H171" s="131">
        <v>8</v>
      </c>
      <c r="I171" s="131"/>
      <c r="J171" s="131"/>
      <c r="K171" s="132"/>
      <c r="L171" s="133">
        <v>45901</v>
      </c>
      <c r="M171" s="132"/>
      <c r="N171" s="134" t="s">
        <v>13</v>
      </c>
    </row>
    <row r="172" spans="1:14" x14ac:dyDescent="0.25">
      <c r="A172" s="78">
        <v>127</v>
      </c>
      <c r="B172" s="89" t="s">
        <v>205</v>
      </c>
      <c r="C172" s="89"/>
      <c r="D172" s="89"/>
      <c r="E172" s="89"/>
      <c r="F172" s="89"/>
      <c r="G172" s="89"/>
      <c r="H172" s="131">
        <v>2</v>
      </c>
      <c r="I172" s="131"/>
      <c r="J172" s="131"/>
      <c r="K172" s="132"/>
      <c r="L172" s="133">
        <v>45901</v>
      </c>
      <c r="M172" s="132"/>
      <c r="N172" s="134" t="s">
        <v>13</v>
      </c>
    </row>
    <row r="173" spans="1:14" x14ac:dyDescent="0.25">
      <c r="A173" s="78">
        <v>128</v>
      </c>
      <c r="B173" s="89" t="s">
        <v>80</v>
      </c>
      <c r="C173" s="89"/>
      <c r="D173" s="89"/>
      <c r="E173" s="89"/>
      <c r="F173" s="89"/>
      <c r="G173" s="89"/>
      <c r="H173" s="131">
        <v>2</v>
      </c>
      <c r="I173" s="131"/>
      <c r="J173" s="131"/>
      <c r="K173" s="132"/>
      <c r="L173" s="133">
        <v>45901</v>
      </c>
      <c r="M173" s="132"/>
      <c r="N173" s="134" t="s">
        <v>13</v>
      </c>
    </row>
    <row r="174" spans="1:14" x14ac:dyDescent="0.25">
      <c r="A174" s="78">
        <v>129</v>
      </c>
      <c r="B174" s="89" t="s">
        <v>206</v>
      </c>
      <c r="C174" s="89"/>
      <c r="D174" s="89"/>
      <c r="E174" s="89"/>
      <c r="F174" s="89"/>
      <c r="G174" s="89"/>
      <c r="H174" s="131">
        <v>2</v>
      </c>
      <c r="I174" s="131"/>
      <c r="J174" s="131"/>
      <c r="K174" s="132"/>
      <c r="L174" s="133">
        <v>45901</v>
      </c>
      <c r="M174" s="132"/>
      <c r="N174" s="134" t="s">
        <v>13</v>
      </c>
    </row>
    <row r="175" spans="1:14" x14ac:dyDescent="0.25">
      <c r="A175" s="78">
        <v>130</v>
      </c>
      <c r="B175" s="89" t="s">
        <v>76</v>
      </c>
      <c r="C175" s="89"/>
      <c r="D175" s="89"/>
      <c r="E175" s="89"/>
      <c r="F175" s="89"/>
      <c r="G175" s="89"/>
      <c r="H175" s="131">
        <v>2</v>
      </c>
      <c r="I175" s="131"/>
      <c r="J175" s="131"/>
      <c r="K175" s="132"/>
      <c r="L175" s="133">
        <v>45901</v>
      </c>
      <c r="M175" s="132"/>
      <c r="N175" s="134" t="s">
        <v>13</v>
      </c>
    </row>
    <row r="176" spans="1:14" s="1" customFormat="1" x14ac:dyDescent="0.25">
      <c r="A176" s="78">
        <v>131</v>
      </c>
      <c r="B176" s="89" t="s">
        <v>279</v>
      </c>
      <c r="C176" s="89"/>
      <c r="D176" s="89"/>
      <c r="E176" s="89"/>
      <c r="F176" s="89"/>
      <c r="G176" s="89"/>
      <c r="H176" s="131">
        <v>3</v>
      </c>
      <c r="I176" s="131"/>
      <c r="J176" s="131"/>
      <c r="K176" s="132"/>
      <c r="L176" s="133">
        <v>45901</v>
      </c>
      <c r="M176" s="132"/>
      <c r="N176" s="134" t="s">
        <v>13</v>
      </c>
    </row>
    <row r="177" spans="1:18" s="1" customFormat="1" x14ac:dyDescent="0.25">
      <c r="A177" s="78">
        <v>132</v>
      </c>
      <c r="B177" s="89" t="s">
        <v>238</v>
      </c>
      <c r="C177" s="89"/>
      <c r="D177" s="89"/>
      <c r="E177" s="89"/>
      <c r="F177" s="89"/>
      <c r="G177" s="89"/>
      <c r="H177" s="131">
        <v>4</v>
      </c>
      <c r="I177" s="131"/>
      <c r="J177" s="131"/>
      <c r="K177" s="132"/>
      <c r="L177" s="133">
        <v>45901</v>
      </c>
      <c r="M177" s="132"/>
      <c r="N177" s="134" t="s">
        <v>13</v>
      </c>
    </row>
    <row r="178" spans="1:18" s="1" customFormat="1" x14ac:dyDescent="0.25">
      <c r="A178" s="78">
        <v>133</v>
      </c>
      <c r="B178" s="89" t="s">
        <v>207</v>
      </c>
      <c r="C178" s="89"/>
      <c r="D178" s="89"/>
      <c r="E178" s="89"/>
      <c r="F178" s="89"/>
      <c r="G178" s="89"/>
      <c r="H178" s="131">
        <v>1</v>
      </c>
      <c r="I178" s="131"/>
      <c r="J178" s="131"/>
      <c r="K178" s="132"/>
      <c r="L178" s="133">
        <v>45901</v>
      </c>
      <c r="M178" s="132"/>
      <c r="N178" s="134" t="s">
        <v>13</v>
      </c>
    </row>
    <row r="179" spans="1:18" s="1" customFormat="1" x14ac:dyDescent="0.25">
      <c r="A179" s="78">
        <v>134</v>
      </c>
      <c r="B179" s="89" t="s">
        <v>77</v>
      </c>
      <c r="C179" s="89"/>
      <c r="D179" s="89"/>
      <c r="E179" s="89"/>
      <c r="F179" s="89"/>
      <c r="G179" s="89"/>
      <c r="H179" s="131">
        <v>1</v>
      </c>
      <c r="I179" s="131"/>
      <c r="J179" s="131"/>
      <c r="K179" s="132"/>
      <c r="L179" s="133">
        <v>45901</v>
      </c>
      <c r="M179" s="132"/>
      <c r="N179" s="134" t="s">
        <v>13</v>
      </c>
    </row>
    <row r="180" spans="1:18" s="1" customFormat="1" x14ac:dyDescent="0.25">
      <c r="A180" s="78">
        <v>135</v>
      </c>
      <c r="B180" s="89" t="s">
        <v>359</v>
      </c>
      <c r="C180" s="89"/>
      <c r="D180" s="89"/>
      <c r="E180" s="89"/>
      <c r="F180" s="89"/>
      <c r="G180" s="89"/>
      <c r="H180" s="131">
        <v>19</v>
      </c>
      <c r="I180" s="131"/>
      <c r="J180" s="131"/>
      <c r="K180" s="132"/>
      <c r="L180" s="133">
        <v>45901</v>
      </c>
      <c r="M180" s="132"/>
      <c r="N180" s="134" t="s">
        <v>13</v>
      </c>
    </row>
    <row r="181" spans="1:18" s="1" customFormat="1" x14ac:dyDescent="0.25">
      <c r="A181" s="78">
        <v>136</v>
      </c>
      <c r="B181" s="89" t="s">
        <v>239</v>
      </c>
      <c r="C181" s="89"/>
      <c r="D181" s="89"/>
      <c r="E181" s="89"/>
      <c r="F181" s="89"/>
      <c r="G181" s="89"/>
      <c r="H181" s="131">
        <v>3</v>
      </c>
      <c r="I181" s="131"/>
      <c r="J181" s="131"/>
      <c r="K181" s="132"/>
      <c r="L181" s="133">
        <v>45901</v>
      </c>
      <c r="M181" s="132"/>
      <c r="N181" s="134" t="s">
        <v>13</v>
      </c>
    </row>
    <row r="182" spans="1:18" s="1" customFormat="1" x14ac:dyDescent="0.25">
      <c r="A182" s="78">
        <v>137</v>
      </c>
      <c r="B182" s="89" t="s">
        <v>78</v>
      </c>
      <c r="C182" s="89"/>
      <c r="D182" s="89"/>
      <c r="E182" s="89"/>
      <c r="F182" s="89"/>
      <c r="G182" s="89"/>
      <c r="H182" s="131">
        <v>18</v>
      </c>
      <c r="I182" s="131"/>
      <c r="J182" s="131"/>
      <c r="K182" s="132"/>
      <c r="L182" s="133">
        <v>45901</v>
      </c>
      <c r="M182" s="132"/>
      <c r="N182" s="134" t="s">
        <v>12</v>
      </c>
    </row>
    <row r="183" spans="1:18" s="1" customFormat="1" x14ac:dyDescent="0.25">
      <c r="A183" s="78">
        <v>138</v>
      </c>
      <c r="B183" s="89" t="s">
        <v>292</v>
      </c>
      <c r="C183" s="89"/>
      <c r="D183" s="89"/>
      <c r="E183" s="89"/>
      <c r="F183" s="89"/>
      <c r="G183" s="89"/>
      <c r="H183" s="130">
        <v>5</v>
      </c>
      <c r="I183" s="131"/>
      <c r="J183" s="131"/>
      <c r="K183" s="150"/>
      <c r="L183" s="133">
        <v>45901</v>
      </c>
      <c r="M183" s="132"/>
      <c r="N183" s="134" t="s">
        <v>13</v>
      </c>
    </row>
    <row r="184" spans="1:18" s="1" customFormat="1" x14ac:dyDescent="0.25">
      <c r="A184" s="78">
        <v>139</v>
      </c>
      <c r="B184" s="89" t="s">
        <v>294</v>
      </c>
      <c r="C184" s="89"/>
      <c r="D184" s="89"/>
      <c r="E184" s="89"/>
      <c r="F184" s="89"/>
      <c r="G184" s="89"/>
      <c r="H184" s="130">
        <v>4</v>
      </c>
      <c r="I184" s="131"/>
      <c r="J184" s="131"/>
      <c r="K184" s="150"/>
      <c r="L184" s="133">
        <v>45901</v>
      </c>
      <c r="M184" s="132"/>
      <c r="N184" s="134" t="s">
        <v>13</v>
      </c>
    </row>
    <row r="185" spans="1:18" s="1" customFormat="1" x14ac:dyDescent="0.25">
      <c r="A185" s="78">
        <v>140</v>
      </c>
      <c r="B185" s="89" t="s">
        <v>240</v>
      </c>
      <c r="C185" s="89"/>
      <c r="D185" s="89"/>
      <c r="E185" s="89"/>
      <c r="F185" s="89"/>
      <c r="G185" s="89"/>
      <c r="H185" s="130">
        <v>4</v>
      </c>
      <c r="I185" s="131"/>
      <c r="J185" s="131"/>
      <c r="K185" s="150"/>
      <c r="L185" s="133">
        <v>45901</v>
      </c>
      <c r="M185" s="132"/>
      <c r="N185" s="134" t="s">
        <v>13</v>
      </c>
    </row>
    <row r="186" spans="1:18" s="1" customFormat="1" x14ac:dyDescent="0.25">
      <c r="A186" s="78">
        <v>141</v>
      </c>
      <c r="B186" s="89" t="s">
        <v>204</v>
      </c>
      <c r="C186" s="89"/>
      <c r="D186" s="89"/>
      <c r="E186" s="89"/>
      <c r="F186" s="89"/>
      <c r="G186" s="89"/>
      <c r="H186" s="130">
        <v>2</v>
      </c>
      <c r="I186" s="131"/>
      <c r="J186" s="131"/>
      <c r="K186" s="150"/>
      <c r="L186" s="133">
        <v>45901</v>
      </c>
      <c r="M186" s="132"/>
      <c r="N186" s="134" t="s">
        <v>13</v>
      </c>
    </row>
    <row r="187" spans="1:18" x14ac:dyDescent="0.25">
      <c r="A187" s="78"/>
      <c r="B187" s="151" t="s">
        <v>66</v>
      </c>
      <c r="C187" s="151"/>
      <c r="D187" s="151"/>
      <c r="E187" s="151"/>
      <c r="F187" s="151"/>
      <c r="G187" s="151"/>
      <c r="H187" s="140">
        <f t="shared" ref="H187" si="8">SUM(H150:K186)</f>
        <v>423</v>
      </c>
      <c r="I187" s="140"/>
      <c r="J187" s="140"/>
      <c r="K187" s="141"/>
      <c r="L187" s="142"/>
      <c r="M187" s="143"/>
      <c r="N187" s="144"/>
    </row>
    <row r="188" spans="1:18" x14ac:dyDescent="0.25">
      <c r="A188" s="78">
        <v>142</v>
      </c>
      <c r="B188" s="89" t="s">
        <v>360</v>
      </c>
      <c r="C188" s="89"/>
      <c r="D188" s="89"/>
      <c r="E188" s="89"/>
      <c r="F188" s="89"/>
      <c r="G188" s="89"/>
      <c r="H188" s="131">
        <v>71</v>
      </c>
      <c r="I188" s="131"/>
      <c r="J188" s="131"/>
      <c r="K188" s="132"/>
      <c r="L188" s="133">
        <v>45931</v>
      </c>
      <c r="M188" s="132"/>
      <c r="N188" s="134" t="s">
        <v>12</v>
      </c>
      <c r="O188" t="s">
        <v>101</v>
      </c>
      <c r="Q188">
        <v>223</v>
      </c>
      <c r="R188" t="s">
        <v>258</v>
      </c>
    </row>
    <row r="189" spans="1:18" x14ac:dyDescent="0.25">
      <c r="A189" s="78">
        <v>143</v>
      </c>
      <c r="B189" s="89" t="s">
        <v>280</v>
      </c>
      <c r="C189" s="89"/>
      <c r="D189" s="89"/>
      <c r="E189" s="89"/>
      <c r="F189" s="89"/>
      <c r="G189" s="89"/>
      <c r="H189" s="131">
        <v>4</v>
      </c>
      <c r="I189" s="131"/>
      <c r="J189" s="131"/>
      <c r="K189" s="132"/>
      <c r="L189" s="133">
        <v>45931</v>
      </c>
      <c r="M189" s="132"/>
      <c r="N189" s="134" t="s">
        <v>13</v>
      </c>
      <c r="Q189" t="s">
        <v>198</v>
      </c>
    </row>
    <row r="190" spans="1:18" x14ac:dyDescent="0.25">
      <c r="A190" s="78">
        <v>144</v>
      </c>
      <c r="B190" s="89" t="s">
        <v>67</v>
      </c>
      <c r="C190" s="89"/>
      <c r="D190" s="89"/>
      <c r="E190" s="89"/>
      <c r="F190" s="89"/>
      <c r="G190" s="89"/>
      <c r="H190" s="131">
        <v>67</v>
      </c>
      <c r="I190" s="131"/>
      <c r="J190" s="131"/>
      <c r="K190" s="132"/>
      <c r="L190" s="133">
        <v>45931</v>
      </c>
      <c r="M190" s="132"/>
      <c r="N190" s="134" t="s">
        <v>12</v>
      </c>
    </row>
    <row r="191" spans="1:18" x14ac:dyDescent="0.25">
      <c r="A191" s="78">
        <v>145</v>
      </c>
      <c r="B191" s="89" t="s">
        <v>274</v>
      </c>
      <c r="C191" s="89"/>
      <c r="D191" s="89"/>
      <c r="E191" s="89"/>
      <c r="F191" s="89"/>
      <c r="G191" s="89"/>
      <c r="H191" s="131">
        <v>1</v>
      </c>
      <c r="I191" s="131"/>
      <c r="J191" s="131"/>
      <c r="K191" s="132"/>
      <c r="L191" s="133">
        <v>45931</v>
      </c>
      <c r="M191" s="132"/>
      <c r="N191" s="134" t="s">
        <v>13</v>
      </c>
    </row>
    <row r="192" spans="1:18" x14ac:dyDescent="0.25">
      <c r="A192" s="78">
        <v>146</v>
      </c>
      <c r="B192" s="89" t="s">
        <v>361</v>
      </c>
      <c r="C192" s="89"/>
      <c r="D192" s="89"/>
      <c r="E192" s="89"/>
      <c r="F192" s="89"/>
      <c r="G192" s="89"/>
      <c r="H192" s="131">
        <v>20</v>
      </c>
      <c r="I192" s="131"/>
      <c r="J192" s="131"/>
      <c r="K192" s="132"/>
      <c r="L192" s="133">
        <v>45931</v>
      </c>
      <c r="M192" s="132"/>
      <c r="N192" s="134" t="s">
        <v>13</v>
      </c>
    </row>
    <row r="193" spans="1:14" x14ac:dyDescent="0.25">
      <c r="A193" s="78">
        <v>147</v>
      </c>
      <c r="B193" s="89" t="s">
        <v>362</v>
      </c>
      <c r="C193" s="89"/>
      <c r="D193" s="89"/>
      <c r="E193" s="89"/>
      <c r="F193" s="89"/>
      <c r="G193" s="89"/>
      <c r="H193" s="131">
        <v>14</v>
      </c>
      <c r="I193" s="131"/>
      <c r="J193" s="131"/>
      <c r="K193" s="132"/>
      <c r="L193" s="133">
        <v>45931</v>
      </c>
      <c r="M193" s="132"/>
      <c r="N193" s="134" t="s">
        <v>13</v>
      </c>
    </row>
    <row r="194" spans="1:14" x14ac:dyDescent="0.25">
      <c r="A194" s="78"/>
      <c r="B194" s="89" t="s">
        <v>58</v>
      </c>
      <c r="C194" s="89"/>
      <c r="D194" s="89"/>
      <c r="E194" s="89"/>
      <c r="F194" s="89"/>
      <c r="G194" s="89"/>
      <c r="H194" s="131">
        <v>14</v>
      </c>
      <c r="I194" s="131"/>
      <c r="J194" s="131"/>
      <c r="K194" s="132"/>
      <c r="L194" s="133">
        <v>45931</v>
      </c>
      <c r="M194" s="132"/>
      <c r="N194" s="134" t="s">
        <v>13</v>
      </c>
    </row>
    <row r="195" spans="1:14" x14ac:dyDescent="0.25">
      <c r="A195" s="78">
        <v>148</v>
      </c>
      <c r="B195" s="89" t="s">
        <v>281</v>
      </c>
      <c r="C195" s="89"/>
      <c r="D195" s="89"/>
      <c r="E195" s="89"/>
      <c r="F195" s="89"/>
      <c r="G195" s="89"/>
      <c r="H195" s="131">
        <v>6</v>
      </c>
      <c r="I195" s="131"/>
      <c r="J195" s="131"/>
      <c r="K195" s="132"/>
      <c r="L195" s="133">
        <v>45931</v>
      </c>
      <c r="M195" s="132"/>
      <c r="N195" s="134" t="s">
        <v>13</v>
      </c>
    </row>
    <row r="196" spans="1:14" x14ac:dyDescent="0.25">
      <c r="A196" s="78">
        <v>149</v>
      </c>
      <c r="B196" s="89" t="s">
        <v>363</v>
      </c>
      <c r="C196" s="89"/>
      <c r="D196" s="89"/>
      <c r="E196" s="89"/>
      <c r="F196" s="89"/>
      <c r="G196" s="89"/>
      <c r="H196" s="131">
        <v>12</v>
      </c>
      <c r="I196" s="131"/>
      <c r="J196" s="131"/>
      <c r="K196" s="132"/>
      <c r="L196" s="133">
        <v>45931</v>
      </c>
      <c r="M196" s="132"/>
      <c r="N196" s="134" t="s">
        <v>13</v>
      </c>
    </row>
    <row r="197" spans="1:14" x14ac:dyDescent="0.25">
      <c r="A197" s="78">
        <v>150</v>
      </c>
      <c r="B197" s="89" t="s">
        <v>364</v>
      </c>
      <c r="C197" s="89"/>
      <c r="D197" s="89"/>
      <c r="E197" s="89"/>
      <c r="F197" s="89"/>
      <c r="G197" s="89"/>
      <c r="H197" s="131">
        <v>12</v>
      </c>
      <c r="I197" s="131"/>
      <c r="J197" s="131"/>
      <c r="K197" s="132"/>
      <c r="L197" s="133">
        <v>45931</v>
      </c>
      <c r="M197" s="132"/>
      <c r="N197" s="134" t="s">
        <v>13</v>
      </c>
    </row>
    <row r="198" spans="1:14" x14ac:dyDescent="0.25">
      <c r="A198" s="78">
        <v>151</v>
      </c>
      <c r="B198" s="89" t="s">
        <v>365</v>
      </c>
      <c r="C198" s="89"/>
      <c r="D198" s="89"/>
      <c r="E198" s="89"/>
      <c r="F198" s="89"/>
      <c r="G198" s="89"/>
      <c r="H198" s="131">
        <v>9</v>
      </c>
      <c r="I198" s="131"/>
      <c r="J198" s="131"/>
      <c r="K198" s="132"/>
      <c r="L198" s="133">
        <v>45931</v>
      </c>
      <c r="M198" s="132"/>
      <c r="N198" s="134" t="s">
        <v>13</v>
      </c>
    </row>
    <row r="199" spans="1:14" x14ac:dyDescent="0.25">
      <c r="A199" s="78">
        <v>152</v>
      </c>
      <c r="B199" s="89" t="s">
        <v>60</v>
      </c>
      <c r="C199" s="89"/>
      <c r="D199" s="89"/>
      <c r="E199" s="89"/>
      <c r="F199" s="89"/>
      <c r="G199" s="89"/>
      <c r="H199" s="131">
        <v>5</v>
      </c>
      <c r="I199" s="131"/>
      <c r="J199" s="131"/>
      <c r="K199" s="132"/>
      <c r="L199" s="133">
        <v>45931</v>
      </c>
      <c r="M199" s="132"/>
      <c r="N199" s="134" t="s">
        <v>13</v>
      </c>
    </row>
    <row r="200" spans="1:14" x14ac:dyDescent="0.25">
      <c r="A200" s="78">
        <v>153</v>
      </c>
      <c r="B200" s="89" t="s">
        <v>366</v>
      </c>
      <c r="C200" s="89"/>
      <c r="D200" s="89"/>
      <c r="E200" s="89"/>
      <c r="F200" s="89"/>
      <c r="G200" s="89"/>
      <c r="H200" s="131">
        <v>7</v>
      </c>
      <c r="I200" s="131"/>
      <c r="J200" s="131"/>
      <c r="K200" s="132"/>
      <c r="L200" s="133">
        <v>45931</v>
      </c>
      <c r="M200" s="132"/>
      <c r="N200" s="134" t="s">
        <v>13</v>
      </c>
    </row>
    <row r="201" spans="1:14" x14ac:dyDescent="0.25">
      <c r="A201" s="78">
        <v>154</v>
      </c>
      <c r="B201" s="89" t="s">
        <v>61</v>
      </c>
      <c r="C201" s="89"/>
      <c r="D201" s="89"/>
      <c r="E201" s="89"/>
      <c r="F201" s="89"/>
      <c r="G201" s="89"/>
      <c r="H201" s="131">
        <v>16</v>
      </c>
      <c r="I201" s="131"/>
      <c r="J201" s="131"/>
      <c r="K201" s="132"/>
      <c r="L201" s="133">
        <v>45931</v>
      </c>
      <c r="M201" s="132"/>
      <c r="N201" s="134" t="s">
        <v>13</v>
      </c>
    </row>
    <row r="202" spans="1:14" x14ac:dyDescent="0.25">
      <c r="A202" s="78">
        <v>155</v>
      </c>
      <c r="B202" s="85" t="s">
        <v>367</v>
      </c>
      <c r="C202" s="85"/>
      <c r="D202" s="85"/>
      <c r="E202" s="85"/>
      <c r="F202" s="85"/>
      <c r="G202" s="85"/>
      <c r="H202" s="131">
        <v>15</v>
      </c>
      <c r="I202" s="131"/>
      <c r="J202" s="131"/>
      <c r="K202" s="132"/>
      <c r="L202" s="133">
        <v>45931</v>
      </c>
      <c r="M202" s="132"/>
      <c r="N202" s="134" t="s">
        <v>13</v>
      </c>
    </row>
    <row r="203" spans="1:14" x14ac:dyDescent="0.25">
      <c r="A203" s="78"/>
      <c r="B203" s="89" t="s">
        <v>83</v>
      </c>
      <c r="C203" s="89"/>
      <c r="D203" s="89"/>
      <c r="E203" s="89"/>
      <c r="F203" s="89"/>
      <c r="G203" s="89"/>
      <c r="H203" s="131">
        <v>24</v>
      </c>
      <c r="I203" s="131"/>
      <c r="J203" s="131"/>
      <c r="K203" s="132"/>
      <c r="L203" s="133">
        <v>45931</v>
      </c>
      <c r="M203" s="132"/>
      <c r="N203" s="134" t="s">
        <v>13</v>
      </c>
    </row>
    <row r="204" spans="1:14" x14ac:dyDescent="0.25">
      <c r="A204" s="78">
        <v>156</v>
      </c>
      <c r="B204" s="89" t="s">
        <v>62</v>
      </c>
      <c r="C204" s="89"/>
      <c r="D204" s="89"/>
      <c r="E204" s="89"/>
      <c r="F204" s="89"/>
      <c r="G204" s="89"/>
      <c r="H204" s="131">
        <v>3</v>
      </c>
      <c r="I204" s="131"/>
      <c r="J204" s="131"/>
      <c r="K204" s="132"/>
      <c r="L204" s="133">
        <v>45931</v>
      </c>
      <c r="M204" s="132"/>
      <c r="N204" s="134" t="s">
        <v>13</v>
      </c>
    </row>
    <row r="205" spans="1:14" x14ac:dyDescent="0.25">
      <c r="A205" s="78">
        <v>157</v>
      </c>
      <c r="B205" s="89" t="s">
        <v>63</v>
      </c>
      <c r="C205" s="89"/>
      <c r="D205" s="89"/>
      <c r="E205" s="89"/>
      <c r="F205" s="89"/>
      <c r="G205" s="89"/>
      <c r="H205" s="131">
        <v>4</v>
      </c>
      <c r="I205" s="131"/>
      <c r="J205" s="131"/>
      <c r="K205" s="132"/>
      <c r="L205" s="133">
        <v>45931</v>
      </c>
      <c r="M205" s="132"/>
      <c r="N205" s="134" t="s">
        <v>13</v>
      </c>
    </row>
    <row r="206" spans="1:14" x14ac:dyDescent="0.25">
      <c r="A206" s="78">
        <v>158</v>
      </c>
      <c r="B206" s="89" t="s">
        <v>64</v>
      </c>
      <c r="C206" s="89"/>
      <c r="D206" s="89"/>
      <c r="E206" s="89"/>
      <c r="F206" s="89"/>
      <c r="G206" s="89"/>
      <c r="H206" s="131">
        <v>7</v>
      </c>
      <c r="I206" s="131"/>
      <c r="J206" s="131"/>
      <c r="K206" s="132"/>
      <c r="L206" s="133">
        <v>45931</v>
      </c>
      <c r="M206" s="132"/>
      <c r="N206" s="134" t="s">
        <v>13</v>
      </c>
    </row>
    <row r="207" spans="1:14" x14ac:dyDescent="0.25">
      <c r="A207" s="78">
        <v>159</v>
      </c>
      <c r="B207" s="89" t="s">
        <v>65</v>
      </c>
      <c r="C207" s="89"/>
      <c r="D207" s="89"/>
      <c r="E207" s="89"/>
      <c r="F207" s="89"/>
      <c r="G207" s="89"/>
      <c r="H207" s="131">
        <v>3</v>
      </c>
      <c r="I207" s="131"/>
      <c r="J207" s="131"/>
      <c r="K207" s="132"/>
      <c r="L207" s="133">
        <v>45931</v>
      </c>
      <c r="M207" s="132"/>
      <c r="N207" s="134" t="s">
        <v>13</v>
      </c>
    </row>
    <row r="208" spans="1:14" x14ac:dyDescent="0.25">
      <c r="A208" s="78">
        <v>160</v>
      </c>
      <c r="B208" s="89" t="s">
        <v>368</v>
      </c>
      <c r="C208" s="89"/>
      <c r="D208" s="89"/>
      <c r="E208" s="89"/>
      <c r="F208" s="89"/>
      <c r="G208" s="89"/>
      <c r="H208" s="131">
        <v>15</v>
      </c>
      <c r="I208" s="131"/>
      <c r="J208" s="131"/>
      <c r="K208" s="132"/>
      <c r="L208" s="133">
        <v>45931</v>
      </c>
      <c r="M208" s="132"/>
      <c r="N208" s="134" t="s">
        <v>13</v>
      </c>
    </row>
    <row r="209" spans="1:18" x14ac:dyDescent="0.25">
      <c r="A209" s="78"/>
      <c r="B209" s="89" t="s">
        <v>59</v>
      </c>
      <c r="C209" s="89"/>
      <c r="D209" s="89"/>
      <c r="E209" s="89"/>
      <c r="F209" s="89"/>
      <c r="G209" s="89"/>
      <c r="H209" s="131">
        <v>9</v>
      </c>
      <c r="I209" s="131"/>
      <c r="J209" s="131"/>
      <c r="K209" s="132"/>
      <c r="L209" s="133">
        <v>45931</v>
      </c>
      <c r="M209" s="132"/>
      <c r="N209" s="134" t="s">
        <v>13</v>
      </c>
    </row>
    <row r="210" spans="1:18" x14ac:dyDescent="0.25">
      <c r="A210" s="78">
        <v>161</v>
      </c>
      <c r="B210" s="89" t="s">
        <v>369</v>
      </c>
      <c r="C210" s="89"/>
      <c r="D210" s="89"/>
      <c r="E210" s="89"/>
      <c r="F210" s="89"/>
      <c r="G210" s="89"/>
      <c r="H210" s="131">
        <v>10</v>
      </c>
      <c r="I210" s="131"/>
      <c r="J210" s="131"/>
      <c r="K210" s="132"/>
      <c r="L210" s="133">
        <v>45931</v>
      </c>
      <c r="M210" s="132"/>
      <c r="N210" s="134" t="s">
        <v>13</v>
      </c>
    </row>
    <row r="211" spans="1:18" x14ac:dyDescent="0.25">
      <c r="A211" s="78"/>
      <c r="B211" s="89" t="s">
        <v>370</v>
      </c>
      <c r="C211" s="89"/>
      <c r="D211" s="89"/>
      <c r="E211" s="89"/>
      <c r="F211" s="89"/>
      <c r="G211" s="89"/>
      <c r="H211" s="131">
        <v>16</v>
      </c>
      <c r="I211" s="131"/>
      <c r="J211" s="131"/>
      <c r="K211" s="132"/>
      <c r="L211" s="133">
        <v>45931</v>
      </c>
      <c r="M211" s="132"/>
      <c r="N211" s="134" t="s">
        <v>13</v>
      </c>
    </row>
    <row r="212" spans="1:18" x14ac:dyDescent="0.25">
      <c r="A212" s="77"/>
      <c r="B212" s="136" t="s">
        <v>68</v>
      </c>
      <c r="C212" s="137"/>
      <c r="D212" s="137"/>
      <c r="E212" s="137"/>
      <c r="F212" s="137"/>
      <c r="G212" s="138"/>
      <c r="H212" s="139">
        <f t="shared" ref="H212" si="9">SUM(H188:K211)</f>
        <v>364</v>
      </c>
      <c r="I212" s="140"/>
      <c r="J212" s="140"/>
      <c r="K212" s="141"/>
      <c r="L212" s="142"/>
      <c r="M212" s="143"/>
      <c r="N212" s="144"/>
    </row>
    <row r="213" spans="1:18" x14ac:dyDescent="0.25">
      <c r="A213" s="77">
        <v>162</v>
      </c>
      <c r="B213" s="90" t="s">
        <v>84</v>
      </c>
      <c r="C213" s="128"/>
      <c r="D213" s="128"/>
      <c r="E213" s="128"/>
      <c r="F213" s="128"/>
      <c r="G213" s="129"/>
      <c r="H213" s="130">
        <v>60</v>
      </c>
      <c r="I213" s="131"/>
      <c r="J213" s="131"/>
      <c r="K213" s="132"/>
      <c r="L213" s="133">
        <v>45962</v>
      </c>
      <c r="M213" s="132"/>
      <c r="N213" s="134" t="s">
        <v>12</v>
      </c>
      <c r="O213" t="s">
        <v>99</v>
      </c>
      <c r="Q213">
        <f>SUM(H214+H216+H217+H220+H221+H222+H223+H226+H227+H228)</f>
        <v>107</v>
      </c>
      <c r="R213" t="s">
        <v>258</v>
      </c>
    </row>
    <row r="214" spans="1:18" x14ac:dyDescent="0.25">
      <c r="A214" s="77">
        <v>163</v>
      </c>
      <c r="B214" s="90" t="s">
        <v>282</v>
      </c>
      <c r="C214" s="128"/>
      <c r="D214" s="128"/>
      <c r="E214" s="128"/>
      <c r="F214" s="128"/>
      <c r="G214" s="129"/>
      <c r="H214" s="130">
        <v>9</v>
      </c>
      <c r="I214" s="131"/>
      <c r="J214" s="131"/>
      <c r="K214" s="132"/>
      <c r="L214" s="133">
        <v>45962</v>
      </c>
      <c r="M214" s="132"/>
      <c r="N214" s="134" t="s">
        <v>13</v>
      </c>
      <c r="O214" t="s">
        <v>194</v>
      </c>
      <c r="Q214" t="s">
        <v>213</v>
      </c>
    </row>
    <row r="215" spans="1:18" x14ac:dyDescent="0.25">
      <c r="A215" s="77">
        <v>164</v>
      </c>
      <c r="B215" s="90" t="s">
        <v>307</v>
      </c>
      <c r="C215" s="128"/>
      <c r="D215" s="128"/>
      <c r="E215" s="128"/>
      <c r="F215" s="128"/>
      <c r="G215" s="129"/>
      <c r="H215" s="130">
        <v>1</v>
      </c>
      <c r="I215" s="131"/>
      <c r="J215" s="131"/>
      <c r="K215" s="135"/>
      <c r="L215" s="133">
        <v>45962</v>
      </c>
      <c r="M215" s="146"/>
      <c r="N215" s="134" t="s">
        <v>13</v>
      </c>
    </row>
    <row r="216" spans="1:18" x14ac:dyDescent="0.25">
      <c r="A216" s="77">
        <v>165</v>
      </c>
      <c r="B216" s="90" t="s">
        <v>255</v>
      </c>
      <c r="C216" s="128"/>
      <c r="D216" s="128"/>
      <c r="E216" s="128"/>
      <c r="F216" s="128"/>
      <c r="G216" s="129"/>
      <c r="H216" s="130">
        <v>1</v>
      </c>
      <c r="I216" s="131"/>
      <c r="J216" s="131"/>
      <c r="K216" s="132"/>
      <c r="L216" s="133">
        <v>45962</v>
      </c>
      <c r="M216" s="132"/>
      <c r="N216" s="134" t="s">
        <v>13</v>
      </c>
    </row>
    <row r="217" spans="1:18" x14ac:dyDescent="0.25">
      <c r="A217" s="77">
        <v>166</v>
      </c>
      <c r="B217" s="90" t="s">
        <v>283</v>
      </c>
      <c r="C217" s="128"/>
      <c r="D217" s="128"/>
      <c r="E217" s="128"/>
      <c r="F217" s="128"/>
      <c r="G217" s="129"/>
      <c r="H217" s="130">
        <v>8</v>
      </c>
      <c r="I217" s="131"/>
      <c r="J217" s="131"/>
      <c r="K217" s="132"/>
      <c r="L217" s="133">
        <v>45962</v>
      </c>
      <c r="M217" s="132"/>
      <c r="N217" s="134" t="s">
        <v>13</v>
      </c>
    </row>
    <row r="218" spans="1:18" x14ac:dyDescent="0.25">
      <c r="A218" s="77">
        <v>167</v>
      </c>
      <c r="B218" s="152" t="s">
        <v>85</v>
      </c>
      <c r="C218" s="153"/>
      <c r="D218" s="153"/>
      <c r="E218" s="153"/>
      <c r="F218" s="153"/>
      <c r="G218" s="154"/>
      <c r="H218" s="130">
        <v>127</v>
      </c>
      <c r="I218" s="131"/>
      <c r="J218" s="131"/>
      <c r="K218" s="132"/>
      <c r="L218" s="133">
        <v>45962</v>
      </c>
      <c r="M218" s="132"/>
      <c r="N218" s="134" t="s">
        <v>12</v>
      </c>
    </row>
    <row r="219" spans="1:18" x14ac:dyDescent="0.25">
      <c r="A219" s="77">
        <v>168</v>
      </c>
      <c r="B219" s="90" t="s">
        <v>284</v>
      </c>
      <c r="C219" s="128"/>
      <c r="D219" s="128"/>
      <c r="E219" s="128"/>
      <c r="F219" s="128"/>
      <c r="G219" s="129"/>
      <c r="H219" s="130">
        <v>1</v>
      </c>
      <c r="I219" s="131"/>
      <c r="J219" s="131"/>
      <c r="K219" s="135"/>
      <c r="L219" s="133">
        <v>45962</v>
      </c>
      <c r="M219" s="132"/>
      <c r="N219" s="134" t="s">
        <v>13</v>
      </c>
    </row>
    <row r="220" spans="1:18" x14ac:dyDescent="0.25">
      <c r="A220" s="77">
        <v>169</v>
      </c>
      <c r="B220" s="89" t="s">
        <v>86</v>
      </c>
      <c r="C220" s="89"/>
      <c r="D220" s="89"/>
      <c r="E220" s="89"/>
      <c r="F220" s="89"/>
      <c r="G220" s="89"/>
      <c r="H220" s="131">
        <v>3</v>
      </c>
      <c r="I220" s="131"/>
      <c r="J220" s="131"/>
      <c r="K220" s="132"/>
      <c r="L220" s="133">
        <v>45962</v>
      </c>
      <c r="M220" s="132"/>
      <c r="N220" s="134" t="s">
        <v>13</v>
      </c>
    </row>
    <row r="221" spans="1:18" x14ac:dyDescent="0.25">
      <c r="A221" s="77">
        <v>170</v>
      </c>
      <c r="B221" s="89" t="s">
        <v>371</v>
      </c>
      <c r="C221" s="89"/>
      <c r="D221" s="89"/>
      <c r="E221" s="89"/>
      <c r="F221" s="89"/>
      <c r="G221" s="89"/>
      <c r="H221" s="131">
        <v>17</v>
      </c>
      <c r="I221" s="131"/>
      <c r="J221" s="131"/>
      <c r="K221" s="132"/>
      <c r="L221" s="133">
        <v>45962</v>
      </c>
      <c r="M221" s="132"/>
      <c r="N221" s="134" t="s">
        <v>13</v>
      </c>
    </row>
    <row r="222" spans="1:18" x14ac:dyDescent="0.25">
      <c r="A222" s="77">
        <v>171</v>
      </c>
      <c r="B222" s="89" t="s">
        <v>87</v>
      </c>
      <c r="C222" s="89"/>
      <c r="D222" s="89"/>
      <c r="E222" s="89"/>
      <c r="F222" s="89"/>
      <c r="G222" s="89"/>
      <c r="H222" s="131">
        <v>17</v>
      </c>
      <c r="I222" s="131"/>
      <c r="J222" s="131"/>
      <c r="K222" s="132"/>
      <c r="L222" s="133">
        <v>45962</v>
      </c>
      <c r="M222" s="132"/>
      <c r="N222" s="134" t="s">
        <v>13</v>
      </c>
    </row>
    <row r="223" spans="1:18" x14ac:dyDescent="0.25">
      <c r="A223" s="77">
        <v>172</v>
      </c>
      <c r="B223" s="89" t="s">
        <v>372</v>
      </c>
      <c r="C223" s="89"/>
      <c r="D223" s="89"/>
      <c r="E223" s="89"/>
      <c r="F223" s="89"/>
      <c r="G223" s="89"/>
      <c r="H223" s="131">
        <v>8</v>
      </c>
      <c r="I223" s="131"/>
      <c r="J223" s="131"/>
      <c r="K223" s="132"/>
      <c r="L223" s="133">
        <v>45962</v>
      </c>
      <c r="M223" s="132"/>
      <c r="N223" s="134" t="s">
        <v>13</v>
      </c>
    </row>
    <row r="224" spans="1:18" x14ac:dyDescent="0.25">
      <c r="A224" s="77">
        <v>173</v>
      </c>
      <c r="B224" s="89" t="s">
        <v>373</v>
      </c>
      <c r="C224" s="89"/>
      <c r="D224" s="89"/>
      <c r="E224" s="89"/>
      <c r="F224" s="89"/>
      <c r="G224" s="89"/>
      <c r="H224" s="131">
        <v>24</v>
      </c>
      <c r="I224" s="131"/>
      <c r="J224" s="131"/>
      <c r="K224" s="132"/>
      <c r="L224" s="133">
        <v>45962</v>
      </c>
      <c r="M224" s="132"/>
      <c r="N224" s="134" t="s">
        <v>12</v>
      </c>
    </row>
    <row r="225" spans="1:18" x14ac:dyDescent="0.25">
      <c r="A225" s="77">
        <v>174</v>
      </c>
      <c r="B225" s="89" t="s">
        <v>374</v>
      </c>
      <c r="C225" s="89"/>
      <c r="D225" s="89"/>
      <c r="E225" s="89"/>
      <c r="F225" s="89"/>
      <c r="G225" s="89"/>
      <c r="H225" s="131">
        <v>56</v>
      </c>
      <c r="I225" s="131"/>
      <c r="J225" s="131"/>
      <c r="K225" s="132"/>
      <c r="L225" s="133">
        <v>45962</v>
      </c>
      <c r="M225" s="132"/>
      <c r="N225" s="134" t="s">
        <v>12</v>
      </c>
    </row>
    <row r="226" spans="1:18" x14ac:dyDescent="0.25">
      <c r="A226" s="77">
        <v>175</v>
      </c>
      <c r="B226" s="89" t="s">
        <v>375</v>
      </c>
      <c r="C226" s="89"/>
      <c r="D226" s="89"/>
      <c r="E226" s="89"/>
      <c r="F226" s="89"/>
      <c r="G226" s="89"/>
      <c r="H226" s="131">
        <v>11</v>
      </c>
      <c r="I226" s="131"/>
      <c r="J226" s="131"/>
      <c r="K226" s="132"/>
      <c r="L226" s="133">
        <v>45962</v>
      </c>
      <c r="M226" s="132"/>
      <c r="N226" s="134" t="s">
        <v>13</v>
      </c>
    </row>
    <row r="227" spans="1:18" x14ac:dyDescent="0.25">
      <c r="A227" s="77">
        <v>176</v>
      </c>
      <c r="B227" s="89" t="s">
        <v>376</v>
      </c>
      <c r="C227" s="89"/>
      <c r="D227" s="89"/>
      <c r="E227" s="89"/>
      <c r="F227" s="89"/>
      <c r="G227" s="89"/>
      <c r="H227" s="131">
        <v>20</v>
      </c>
      <c r="I227" s="131"/>
      <c r="J227" s="131"/>
      <c r="K227" s="132"/>
      <c r="L227" s="133">
        <v>45962</v>
      </c>
      <c r="M227" s="132"/>
      <c r="N227" s="134" t="s">
        <v>13</v>
      </c>
    </row>
    <row r="228" spans="1:18" x14ac:dyDescent="0.25">
      <c r="A228" s="78"/>
      <c r="B228" s="89" t="s">
        <v>377</v>
      </c>
      <c r="C228" s="89"/>
      <c r="D228" s="89"/>
      <c r="E228" s="89"/>
      <c r="F228" s="89"/>
      <c r="G228" s="89"/>
      <c r="H228" s="131">
        <v>13</v>
      </c>
      <c r="I228" s="131"/>
      <c r="J228" s="131"/>
      <c r="K228" s="132"/>
      <c r="L228" s="133">
        <v>45962</v>
      </c>
      <c r="M228" s="132"/>
      <c r="N228" s="134" t="s">
        <v>13</v>
      </c>
    </row>
    <row r="229" spans="1:18" x14ac:dyDescent="0.25">
      <c r="A229" s="78"/>
      <c r="B229" s="136" t="s">
        <v>91</v>
      </c>
      <c r="C229" s="137"/>
      <c r="D229" s="137"/>
      <c r="E229" s="137"/>
      <c r="F229" s="137"/>
      <c r="G229" s="138"/>
      <c r="H229" s="139">
        <f>SUM(H213:K228)</f>
        <v>376</v>
      </c>
      <c r="I229" s="140"/>
      <c r="J229" s="140"/>
      <c r="K229" s="141"/>
      <c r="L229" s="142"/>
      <c r="M229" s="143"/>
      <c r="N229" s="144"/>
    </row>
    <row r="230" spans="1:18" x14ac:dyDescent="0.25">
      <c r="A230" s="78">
        <v>177</v>
      </c>
      <c r="B230" s="89" t="s">
        <v>96</v>
      </c>
      <c r="C230" s="89"/>
      <c r="D230" s="89"/>
      <c r="E230" s="89"/>
      <c r="F230" s="89"/>
      <c r="G230" s="89"/>
      <c r="H230" s="131">
        <v>176</v>
      </c>
      <c r="I230" s="131"/>
      <c r="J230" s="131"/>
      <c r="K230" s="132"/>
      <c r="L230" s="133">
        <v>45992</v>
      </c>
      <c r="M230" s="132"/>
      <c r="N230" s="134" t="s">
        <v>12</v>
      </c>
      <c r="O230" t="s">
        <v>100</v>
      </c>
      <c r="Q230">
        <f>SUM(H232+H233+H234+H235+H236+H240+H241)</f>
        <v>99</v>
      </c>
      <c r="R230" t="s">
        <v>259</v>
      </c>
    </row>
    <row r="231" spans="1:18" x14ac:dyDescent="0.25">
      <c r="A231" s="78">
        <v>178</v>
      </c>
      <c r="B231" s="89" t="s">
        <v>378</v>
      </c>
      <c r="C231" s="89"/>
      <c r="D231" s="89"/>
      <c r="E231" s="89"/>
      <c r="F231" s="89"/>
      <c r="G231" s="89"/>
      <c r="H231" s="131">
        <v>18</v>
      </c>
      <c r="I231" s="131"/>
      <c r="J231" s="131"/>
      <c r="K231" s="132"/>
      <c r="L231" s="133">
        <v>45992</v>
      </c>
      <c r="M231" s="132"/>
      <c r="N231" s="134" t="s">
        <v>12</v>
      </c>
      <c r="O231" t="s">
        <v>256</v>
      </c>
      <c r="Q231" t="s">
        <v>188</v>
      </c>
    </row>
    <row r="232" spans="1:18" x14ac:dyDescent="0.25">
      <c r="A232" s="78">
        <v>179</v>
      </c>
      <c r="B232" s="89" t="s">
        <v>285</v>
      </c>
      <c r="C232" s="89"/>
      <c r="D232" s="89"/>
      <c r="E232" s="89"/>
      <c r="F232" s="89"/>
      <c r="G232" s="89"/>
      <c r="H232" s="131">
        <v>19</v>
      </c>
      <c r="I232" s="131"/>
      <c r="J232" s="131"/>
      <c r="K232" s="132"/>
      <c r="L232" s="133">
        <v>45992</v>
      </c>
      <c r="M232" s="132"/>
      <c r="N232" s="134" t="s">
        <v>13</v>
      </c>
    </row>
    <row r="233" spans="1:18" x14ac:dyDescent="0.25">
      <c r="A233" s="78"/>
      <c r="B233" s="89" t="s">
        <v>379</v>
      </c>
      <c r="C233" s="89"/>
      <c r="D233" s="89"/>
      <c r="E233" s="89"/>
      <c r="F233" s="89"/>
      <c r="G233" s="89"/>
      <c r="H233" s="131">
        <v>23</v>
      </c>
      <c r="I233" s="131"/>
      <c r="J233" s="131"/>
      <c r="K233" s="132"/>
      <c r="L233" s="133">
        <v>45992</v>
      </c>
      <c r="M233" s="132"/>
      <c r="N233" s="134" t="s">
        <v>13</v>
      </c>
    </row>
    <row r="234" spans="1:18" x14ac:dyDescent="0.25">
      <c r="A234" s="78"/>
      <c r="B234" s="89" t="s">
        <v>88</v>
      </c>
      <c r="C234" s="89"/>
      <c r="D234" s="89"/>
      <c r="E234" s="89"/>
      <c r="F234" s="89"/>
      <c r="G234" s="89"/>
      <c r="H234" s="131">
        <v>4</v>
      </c>
      <c r="I234" s="131"/>
      <c r="J234" s="131"/>
      <c r="K234" s="132"/>
      <c r="L234" s="133">
        <v>45992</v>
      </c>
      <c r="M234" s="132"/>
      <c r="N234" s="134" t="s">
        <v>13</v>
      </c>
    </row>
    <row r="235" spans="1:18" x14ac:dyDescent="0.25">
      <c r="A235" s="78">
        <v>180</v>
      </c>
      <c r="B235" s="89" t="s">
        <v>380</v>
      </c>
      <c r="C235" s="89"/>
      <c r="D235" s="89"/>
      <c r="E235" s="89"/>
      <c r="F235" s="89"/>
      <c r="G235" s="89"/>
      <c r="H235" s="131">
        <v>22</v>
      </c>
      <c r="I235" s="131"/>
      <c r="J235" s="131"/>
      <c r="K235" s="132"/>
      <c r="L235" s="133">
        <v>45992</v>
      </c>
      <c r="M235" s="132"/>
      <c r="N235" s="134" t="s">
        <v>13</v>
      </c>
    </row>
    <row r="236" spans="1:18" x14ac:dyDescent="0.25">
      <c r="A236" s="78"/>
      <c r="B236" s="89" t="s">
        <v>89</v>
      </c>
      <c r="C236" s="89"/>
      <c r="D236" s="89"/>
      <c r="E236" s="89"/>
      <c r="F236" s="89"/>
      <c r="G236" s="89"/>
      <c r="H236" s="131">
        <v>9</v>
      </c>
      <c r="I236" s="131"/>
      <c r="J236" s="131"/>
      <c r="K236" s="132"/>
      <c r="L236" s="133">
        <v>45992</v>
      </c>
      <c r="M236" s="132"/>
      <c r="N236" s="134" t="s">
        <v>13</v>
      </c>
    </row>
    <row r="237" spans="1:18" x14ac:dyDescent="0.25">
      <c r="A237" s="78">
        <v>181</v>
      </c>
      <c r="B237" s="89" t="s">
        <v>381</v>
      </c>
      <c r="C237" s="89"/>
      <c r="D237" s="89"/>
      <c r="E237" s="89"/>
      <c r="F237" s="89"/>
      <c r="G237" s="89"/>
      <c r="H237" s="131">
        <v>54</v>
      </c>
      <c r="I237" s="131"/>
      <c r="J237" s="131"/>
      <c r="K237" s="132"/>
      <c r="L237" s="133">
        <v>45992</v>
      </c>
      <c r="M237" s="132"/>
      <c r="N237" s="134" t="s">
        <v>12</v>
      </c>
    </row>
    <row r="238" spans="1:18" x14ac:dyDescent="0.25">
      <c r="A238" s="78"/>
      <c r="B238" s="89" t="s">
        <v>90</v>
      </c>
      <c r="C238" s="89"/>
      <c r="D238" s="89"/>
      <c r="E238" s="89"/>
      <c r="F238" s="89"/>
      <c r="G238" s="89"/>
      <c r="H238" s="131">
        <v>32</v>
      </c>
      <c r="I238" s="131"/>
      <c r="J238" s="131"/>
      <c r="K238" s="132"/>
      <c r="L238" s="133">
        <v>45992</v>
      </c>
      <c r="M238" s="132"/>
      <c r="N238" s="134" t="s">
        <v>12</v>
      </c>
    </row>
    <row r="239" spans="1:18" x14ac:dyDescent="0.25">
      <c r="A239" s="78">
        <v>182</v>
      </c>
      <c r="B239" s="89" t="s">
        <v>382</v>
      </c>
      <c r="C239" s="89"/>
      <c r="D239" s="89"/>
      <c r="E239" s="89"/>
      <c r="F239" s="89"/>
      <c r="G239" s="89"/>
      <c r="H239" s="131">
        <v>32</v>
      </c>
      <c r="I239" s="131"/>
      <c r="J239" s="131"/>
      <c r="K239" s="132"/>
      <c r="L239" s="133">
        <v>45992</v>
      </c>
      <c r="M239" s="132"/>
      <c r="N239" s="134" t="s">
        <v>12</v>
      </c>
    </row>
    <row r="240" spans="1:18" x14ac:dyDescent="0.25">
      <c r="A240" s="78">
        <v>183</v>
      </c>
      <c r="B240" s="89" t="s">
        <v>383</v>
      </c>
      <c r="C240" s="89"/>
      <c r="D240" s="89"/>
      <c r="E240" s="89"/>
      <c r="F240" s="89"/>
      <c r="G240" s="89"/>
      <c r="H240" s="131">
        <v>20</v>
      </c>
      <c r="I240" s="131"/>
      <c r="J240" s="131"/>
      <c r="K240" s="132"/>
      <c r="L240" s="133">
        <v>45992</v>
      </c>
      <c r="M240" s="132"/>
      <c r="N240" s="134" t="s">
        <v>13</v>
      </c>
    </row>
    <row r="241" spans="1:19" x14ac:dyDescent="0.25">
      <c r="A241" s="78">
        <v>184</v>
      </c>
      <c r="B241" s="89" t="s">
        <v>247</v>
      </c>
      <c r="C241" s="89"/>
      <c r="D241" s="89"/>
      <c r="E241" s="89"/>
      <c r="F241" s="89"/>
      <c r="G241" s="89"/>
      <c r="H241" s="131">
        <v>2</v>
      </c>
      <c r="I241" s="131"/>
      <c r="J241" s="131"/>
      <c r="K241" s="132"/>
      <c r="L241" s="133">
        <v>45992</v>
      </c>
      <c r="M241" s="132"/>
      <c r="N241" s="134" t="s">
        <v>13</v>
      </c>
    </row>
    <row r="242" spans="1:19" x14ac:dyDescent="0.25">
      <c r="A242" s="78"/>
      <c r="B242" s="151" t="s">
        <v>92</v>
      </c>
      <c r="C242" s="151"/>
      <c r="D242" s="151"/>
      <c r="E242" s="151"/>
      <c r="F242" s="151"/>
      <c r="G242" s="151"/>
      <c r="H242" s="140">
        <f t="shared" ref="H242" si="10">SUM(H230:K241)</f>
        <v>411</v>
      </c>
      <c r="I242" s="140"/>
      <c r="J242" s="140"/>
      <c r="K242" s="141"/>
      <c r="L242" s="142"/>
      <c r="M242" s="143"/>
      <c r="N242" s="144"/>
      <c r="O242" t="s">
        <v>266</v>
      </c>
      <c r="R242">
        <f>SUM(Q12+Q40+Q23+Q53+Q78+Q109+Q118+Q134+Q150+Q188+Q213+Q230)</f>
        <v>1574</v>
      </c>
      <c r="S242" t="s">
        <v>260</v>
      </c>
    </row>
    <row r="243" spans="1:19" x14ac:dyDescent="0.25">
      <c r="A243" s="155"/>
      <c r="B243" s="156" t="s">
        <v>93</v>
      </c>
      <c r="C243" s="156"/>
      <c r="D243" s="156"/>
      <c r="E243" s="156"/>
      <c r="F243" s="156"/>
      <c r="G243" s="156"/>
      <c r="H243" s="157">
        <f>SUM(H242,H229,H212,H187,H149,H133,H117,H108,H77,H52,H39,H22)</f>
        <v>4528</v>
      </c>
      <c r="I243" s="157"/>
      <c r="J243" s="157"/>
      <c r="K243" s="158"/>
      <c r="L243" s="159"/>
      <c r="M243" s="160"/>
      <c r="N243" s="161"/>
      <c r="O243" t="s">
        <v>257</v>
      </c>
      <c r="R243" t="s">
        <v>262</v>
      </c>
    </row>
    <row r="244" spans="1:19" x14ac:dyDescent="0.25">
      <c r="A244" s="162"/>
      <c r="B244" s="163"/>
      <c r="C244" s="164"/>
      <c r="D244" s="164"/>
      <c r="E244" s="164"/>
      <c r="F244" s="164"/>
      <c r="G244" s="165"/>
      <c r="H244" s="166"/>
      <c r="I244" s="166"/>
      <c r="J244" s="166"/>
      <c r="K244" s="166"/>
      <c r="L244" s="166"/>
      <c r="M244" s="166"/>
      <c r="N244" s="167"/>
    </row>
    <row r="245" spans="1:19" x14ac:dyDescent="0.25">
      <c r="A245" s="162"/>
      <c r="B245" s="168"/>
      <c r="C245" s="168"/>
      <c r="D245" s="168"/>
      <c r="E245" s="168"/>
      <c r="F245" s="168"/>
      <c r="G245" s="168"/>
      <c r="H245" s="166"/>
      <c r="I245" s="166"/>
      <c r="J245" s="166"/>
      <c r="K245" s="166"/>
      <c r="L245" s="166"/>
      <c r="M245" s="166"/>
      <c r="N245" s="167"/>
    </row>
    <row r="246" spans="1:19" x14ac:dyDescent="0.25">
      <c r="A246" s="162"/>
      <c r="B246" s="168" t="s">
        <v>94</v>
      </c>
      <c r="C246" s="168"/>
      <c r="D246" s="168"/>
      <c r="E246" s="168"/>
      <c r="F246" s="168"/>
      <c r="G246" s="168"/>
      <c r="H246" s="166"/>
      <c r="I246" s="166"/>
      <c r="J246" s="166"/>
      <c r="K246" s="166"/>
      <c r="L246" s="166"/>
      <c r="M246" s="166"/>
      <c r="N246" s="167"/>
    </row>
    <row r="247" spans="1:19" x14ac:dyDescent="0.25">
      <c r="A247" s="162"/>
      <c r="B247" s="168" t="s">
        <v>286</v>
      </c>
      <c r="C247" s="168"/>
      <c r="D247" s="168"/>
      <c r="E247" s="168"/>
      <c r="F247" s="168"/>
      <c r="G247" s="168"/>
      <c r="H247" s="166"/>
      <c r="I247" s="166"/>
      <c r="J247" s="166"/>
      <c r="K247" s="166"/>
      <c r="L247" s="166"/>
      <c r="M247" s="166"/>
      <c r="N247" s="167"/>
    </row>
    <row r="248" spans="1:19" x14ac:dyDescent="0.25">
      <c r="A248" s="162"/>
      <c r="B248" s="168"/>
      <c r="C248" s="168"/>
      <c r="D248" s="168"/>
      <c r="E248" s="168"/>
      <c r="F248" s="168"/>
      <c r="G248" s="168"/>
      <c r="H248" s="166"/>
      <c r="I248" s="166"/>
      <c r="J248" s="166"/>
      <c r="K248" s="166"/>
      <c r="L248" s="166"/>
      <c r="M248" s="166"/>
      <c r="N248" s="167"/>
    </row>
    <row r="249" spans="1:19" x14ac:dyDescent="0.25">
      <c r="A249" s="162"/>
      <c r="B249" s="168" t="s">
        <v>95</v>
      </c>
      <c r="C249" s="168"/>
      <c r="D249" s="168"/>
      <c r="E249" s="168"/>
      <c r="F249" s="168"/>
      <c r="G249" s="168"/>
      <c r="H249" s="166"/>
      <c r="I249" s="166"/>
      <c r="J249" s="166"/>
      <c r="K249" s="166"/>
      <c r="L249" s="166"/>
      <c r="M249" s="166"/>
      <c r="N249" s="167"/>
    </row>
    <row r="250" spans="1:19" x14ac:dyDescent="0.25">
      <c r="A250" s="162"/>
      <c r="B250" s="168" t="s">
        <v>287</v>
      </c>
      <c r="C250" s="168"/>
      <c r="D250" s="168"/>
      <c r="E250" s="168"/>
      <c r="F250" s="168"/>
      <c r="G250" s="168"/>
      <c r="H250" s="166"/>
      <c r="I250" s="166"/>
      <c r="J250" s="166"/>
      <c r="K250" s="166"/>
      <c r="L250" s="166"/>
      <c r="M250" s="166"/>
      <c r="N250" s="167"/>
    </row>
    <row r="251" spans="1:19" x14ac:dyDescent="0.25">
      <c r="A251" s="162"/>
      <c r="B251" s="168"/>
      <c r="C251" s="168"/>
      <c r="D251" s="168"/>
      <c r="E251" s="168"/>
      <c r="F251" s="168"/>
      <c r="G251" s="168"/>
      <c r="H251" s="166"/>
      <c r="I251" s="166"/>
      <c r="J251" s="166"/>
      <c r="K251" s="166"/>
      <c r="L251" s="166"/>
      <c r="M251" s="166"/>
      <c r="N251" s="167"/>
    </row>
    <row r="252" spans="1:19" x14ac:dyDescent="0.25">
      <c r="A252" s="162"/>
      <c r="B252" s="168"/>
      <c r="C252" s="168"/>
      <c r="D252" s="168"/>
      <c r="E252" s="168"/>
      <c r="F252" s="168"/>
      <c r="G252" s="168"/>
      <c r="H252" s="166"/>
      <c r="I252" s="166"/>
      <c r="J252" s="166"/>
      <c r="K252" s="166"/>
      <c r="L252" s="166"/>
      <c r="M252" s="166"/>
      <c r="N252" s="167"/>
    </row>
    <row r="253" spans="1:19" x14ac:dyDescent="0.25">
      <c r="A253" s="162"/>
      <c r="B253" s="168"/>
      <c r="C253" s="168"/>
      <c r="D253" s="168"/>
      <c r="E253" s="168"/>
      <c r="F253" s="168"/>
      <c r="G253" s="168"/>
      <c r="H253" s="166"/>
      <c r="I253" s="166"/>
      <c r="J253" s="166"/>
      <c r="K253" s="166"/>
      <c r="L253" s="166"/>
      <c r="M253" s="166"/>
      <c r="N253" s="167"/>
    </row>
    <row r="254" spans="1:19" x14ac:dyDescent="0.25">
      <c r="A254" s="162"/>
      <c r="B254" s="168"/>
      <c r="C254" s="168"/>
      <c r="D254" s="168"/>
      <c r="E254" s="168"/>
      <c r="F254" s="168"/>
      <c r="G254" s="168"/>
      <c r="H254" s="166"/>
      <c r="I254" s="166"/>
      <c r="J254" s="166"/>
      <c r="K254" s="166"/>
      <c r="L254" s="166"/>
      <c r="M254" s="166"/>
      <c r="N254" s="167"/>
    </row>
    <row r="255" spans="1:19" x14ac:dyDescent="0.25">
      <c r="A255" s="162"/>
      <c r="B255" s="168"/>
      <c r="C255" s="168"/>
      <c r="D255" s="168"/>
      <c r="E255" s="168"/>
      <c r="F255" s="168"/>
      <c r="G255" s="168"/>
      <c r="H255" s="166"/>
      <c r="I255" s="166"/>
      <c r="J255" s="166"/>
      <c r="K255" s="166"/>
      <c r="L255" s="166"/>
      <c r="M255" s="166"/>
      <c r="N255" s="167"/>
    </row>
    <row r="256" spans="1:19" x14ac:dyDescent="0.25">
      <c r="A256" s="162"/>
      <c r="B256" s="169"/>
      <c r="C256" s="169"/>
      <c r="D256" s="169"/>
      <c r="E256" s="169"/>
      <c r="F256" s="169"/>
      <c r="G256" s="169"/>
      <c r="H256" s="170"/>
      <c r="I256" s="170"/>
      <c r="J256" s="170"/>
      <c r="K256" s="170"/>
      <c r="L256" s="166"/>
      <c r="M256" s="166"/>
      <c r="N256" s="167"/>
    </row>
    <row r="257" spans="1:14" x14ac:dyDescent="0.25">
      <c r="A257" s="162"/>
      <c r="B257" s="169"/>
      <c r="C257" s="169"/>
      <c r="D257" s="169"/>
      <c r="E257" s="169"/>
      <c r="F257" s="169"/>
      <c r="G257" s="169"/>
      <c r="H257" s="171"/>
      <c r="I257" s="171"/>
      <c r="J257" s="171"/>
      <c r="K257" s="171"/>
      <c r="L257" s="166"/>
      <c r="M257" s="166"/>
      <c r="N257" s="167"/>
    </row>
    <row r="258" spans="1:14" x14ac:dyDescent="0.25">
      <c r="A258" s="162"/>
      <c r="B258" s="169"/>
      <c r="C258" s="169"/>
      <c r="D258" s="169"/>
      <c r="E258" s="169"/>
      <c r="F258" s="169"/>
      <c r="G258" s="169"/>
      <c r="H258" s="172"/>
      <c r="I258" s="172"/>
      <c r="J258" s="172"/>
      <c r="K258" s="172"/>
      <c r="L258" s="166"/>
      <c r="M258" s="166"/>
      <c r="N258" s="167"/>
    </row>
    <row r="259" spans="1:14" x14ac:dyDescent="0.25">
      <c r="A259" s="162"/>
      <c r="B259" s="168"/>
      <c r="C259" s="168"/>
      <c r="D259" s="168"/>
      <c r="E259" s="168"/>
      <c r="F259" s="168"/>
      <c r="G259" s="168"/>
      <c r="H259" s="166"/>
      <c r="I259" s="166"/>
      <c r="J259" s="166"/>
      <c r="K259" s="166"/>
      <c r="L259" s="166"/>
      <c r="M259" s="166"/>
      <c r="N259" s="167"/>
    </row>
    <row r="260" spans="1:14" x14ac:dyDescent="0.25">
      <c r="A260" s="162"/>
      <c r="B260" s="168"/>
      <c r="C260" s="168"/>
      <c r="D260" s="168"/>
      <c r="E260" s="168"/>
      <c r="F260" s="168"/>
      <c r="G260" s="168"/>
      <c r="H260" s="166"/>
      <c r="I260" s="166"/>
      <c r="J260" s="166"/>
      <c r="K260" s="166"/>
      <c r="L260" s="166"/>
      <c r="M260" s="166"/>
      <c r="N260" s="167"/>
    </row>
    <row r="261" spans="1:14" x14ac:dyDescent="0.25">
      <c r="A261" s="162"/>
      <c r="B261" s="168"/>
      <c r="C261" s="168"/>
      <c r="D261" s="168"/>
      <c r="E261" s="168"/>
      <c r="F261" s="168"/>
      <c r="G261" s="168"/>
      <c r="H261" s="166"/>
      <c r="I261" s="166"/>
      <c r="J261" s="166"/>
      <c r="K261" s="166"/>
      <c r="L261" s="166"/>
      <c r="M261" s="166"/>
      <c r="N261" s="167"/>
    </row>
    <row r="262" spans="1:14" x14ac:dyDescent="0.25">
      <c r="A262" s="162"/>
      <c r="B262" s="168"/>
      <c r="C262" s="168"/>
      <c r="D262" s="168"/>
      <c r="E262" s="168"/>
      <c r="F262" s="168"/>
      <c r="G262" s="168"/>
      <c r="H262" s="166"/>
      <c r="I262" s="166"/>
      <c r="J262" s="166"/>
      <c r="K262" s="166"/>
      <c r="L262" s="166"/>
      <c r="M262" s="166"/>
      <c r="N262" s="167"/>
    </row>
    <row r="263" spans="1:14" x14ac:dyDescent="0.25">
      <c r="A263" s="162"/>
      <c r="B263" s="168"/>
      <c r="C263" s="168"/>
      <c r="D263" s="168"/>
      <c r="E263" s="168"/>
      <c r="F263" s="168"/>
      <c r="G263" s="168"/>
      <c r="H263" s="166"/>
      <c r="I263" s="166"/>
      <c r="J263" s="166"/>
      <c r="K263" s="166"/>
      <c r="L263" s="166"/>
      <c r="M263" s="166"/>
      <c r="N263" s="167"/>
    </row>
    <row r="264" spans="1:14" x14ac:dyDescent="0.25">
      <c r="A264" s="162"/>
      <c r="B264" s="168"/>
      <c r="C264" s="168"/>
      <c r="D264" s="168"/>
      <c r="E264" s="168"/>
      <c r="F264" s="168"/>
      <c r="G264" s="168"/>
      <c r="H264" s="166"/>
      <c r="I264" s="166"/>
      <c r="J264" s="166"/>
      <c r="K264" s="166"/>
      <c r="L264" s="166"/>
      <c r="M264" s="166"/>
      <c r="N264" s="167"/>
    </row>
    <row r="265" spans="1:14" x14ac:dyDescent="0.25">
      <c r="A265" s="162"/>
      <c r="B265" s="168"/>
      <c r="C265" s="168"/>
      <c r="D265" s="168"/>
      <c r="E265" s="168"/>
      <c r="F265" s="168"/>
      <c r="G265" s="168"/>
      <c r="H265" s="166"/>
      <c r="I265" s="166"/>
      <c r="J265" s="166"/>
      <c r="K265" s="166"/>
      <c r="L265" s="166"/>
      <c r="M265" s="166"/>
      <c r="N265" s="167"/>
    </row>
    <row r="266" spans="1:14" x14ac:dyDescent="0.25">
      <c r="A266" s="162"/>
      <c r="B266" s="168"/>
      <c r="C266" s="168"/>
      <c r="D266" s="168"/>
      <c r="E266" s="168"/>
      <c r="F266" s="168"/>
      <c r="G266" s="168"/>
      <c r="H266" s="166"/>
      <c r="I266" s="166"/>
      <c r="J266" s="166"/>
      <c r="K266" s="166"/>
      <c r="L266" s="166"/>
      <c r="M266" s="166"/>
      <c r="N266" s="167"/>
    </row>
    <row r="267" spans="1:14" x14ac:dyDescent="0.25">
      <c r="A267" s="162"/>
      <c r="B267" s="168"/>
      <c r="C267" s="168"/>
      <c r="D267" s="168"/>
      <c r="E267" s="168"/>
      <c r="F267" s="168"/>
      <c r="G267" s="168"/>
      <c r="H267" s="166"/>
      <c r="I267" s="166"/>
      <c r="J267" s="166"/>
      <c r="K267" s="166"/>
      <c r="L267" s="166"/>
      <c r="M267" s="166"/>
      <c r="N267" s="167"/>
    </row>
    <row r="268" spans="1:14" x14ac:dyDescent="0.25">
      <c r="A268" s="162"/>
      <c r="B268" s="168"/>
      <c r="C268" s="168"/>
      <c r="D268" s="168"/>
      <c r="E268" s="168"/>
      <c r="F268" s="168"/>
      <c r="G268" s="168"/>
      <c r="H268" s="166"/>
      <c r="I268" s="166"/>
      <c r="J268" s="166"/>
      <c r="K268" s="166"/>
      <c r="L268" s="166"/>
      <c r="M268" s="166"/>
      <c r="N268" s="167"/>
    </row>
    <row r="269" spans="1:14" x14ac:dyDescent="0.25">
      <c r="A269" s="162"/>
      <c r="B269" s="168"/>
      <c r="C269" s="168"/>
      <c r="D269" s="168"/>
      <c r="E269" s="168"/>
      <c r="F269" s="168"/>
      <c r="G269" s="168"/>
      <c r="H269" s="166"/>
      <c r="I269" s="166"/>
      <c r="J269" s="166"/>
      <c r="K269" s="166"/>
      <c r="L269" s="166"/>
      <c r="M269" s="166"/>
      <c r="N269" s="167"/>
    </row>
    <row r="270" spans="1:14" x14ac:dyDescent="0.25">
      <c r="A270" s="162"/>
      <c r="B270" s="168"/>
      <c r="C270" s="168"/>
      <c r="D270" s="168"/>
      <c r="E270" s="168"/>
      <c r="F270" s="168"/>
      <c r="G270" s="168"/>
      <c r="H270" s="166"/>
      <c r="I270" s="166"/>
      <c r="J270" s="166"/>
      <c r="K270" s="166"/>
      <c r="L270" s="166"/>
      <c r="M270" s="166"/>
      <c r="N270" s="167"/>
    </row>
    <row r="271" spans="1:14" x14ac:dyDescent="0.25">
      <c r="A271" s="162"/>
      <c r="B271" s="168"/>
      <c r="C271" s="168"/>
      <c r="D271" s="168"/>
      <c r="E271" s="168"/>
      <c r="F271" s="168"/>
      <c r="G271" s="168"/>
      <c r="H271" s="166"/>
      <c r="I271" s="166"/>
      <c r="J271" s="166"/>
      <c r="K271" s="166"/>
      <c r="L271" s="166"/>
      <c r="M271" s="166"/>
      <c r="N271" s="167"/>
    </row>
    <row r="272" spans="1:14" x14ac:dyDescent="0.25">
      <c r="A272" s="162"/>
      <c r="B272" s="168"/>
      <c r="C272" s="168"/>
      <c r="D272" s="168"/>
      <c r="E272" s="168"/>
      <c r="F272" s="168"/>
      <c r="G272" s="168"/>
      <c r="H272" s="166"/>
      <c r="I272" s="166"/>
      <c r="J272" s="166"/>
      <c r="K272" s="166"/>
      <c r="L272" s="166"/>
      <c r="M272" s="166"/>
      <c r="N272" s="167"/>
    </row>
    <row r="273" spans="1:14" x14ac:dyDescent="0.25">
      <c r="A273" s="162"/>
      <c r="B273" s="168"/>
      <c r="C273" s="168"/>
      <c r="D273" s="168"/>
      <c r="E273" s="168"/>
      <c r="F273" s="168"/>
      <c r="G273" s="168"/>
      <c r="H273" s="166"/>
      <c r="I273" s="166"/>
      <c r="J273" s="166"/>
      <c r="K273" s="166"/>
      <c r="L273" s="166"/>
      <c r="M273" s="166"/>
      <c r="N273" s="167"/>
    </row>
    <row r="274" spans="1:14" x14ac:dyDescent="0.25">
      <c r="A274" s="162"/>
      <c r="B274" s="168"/>
      <c r="C274" s="168"/>
      <c r="D274" s="168"/>
      <c r="E274" s="168"/>
      <c r="F274" s="168"/>
      <c r="G274" s="168"/>
      <c r="H274" s="166"/>
      <c r="I274" s="166"/>
      <c r="J274" s="166"/>
      <c r="K274" s="166"/>
      <c r="L274" s="166"/>
      <c r="M274" s="166"/>
      <c r="N274" s="167"/>
    </row>
    <row r="275" spans="1:14" x14ac:dyDescent="0.25">
      <c r="A275" s="162"/>
      <c r="B275" s="168"/>
      <c r="C275" s="168"/>
      <c r="D275" s="168"/>
      <c r="E275" s="168"/>
      <c r="F275" s="168"/>
      <c r="G275" s="168"/>
      <c r="H275" s="166"/>
      <c r="I275" s="166"/>
      <c r="J275" s="166"/>
      <c r="K275" s="166"/>
      <c r="L275" s="166"/>
      <c r="M275" s="166"/>
      <c r="N275" s="167"/>
    </row>
    <row r="276" spans="1:14" x14ac:dyDescent="0.25">
      <c r="A276" s="162"/>
      <c r="B276" s="168"/>
      <c r="C276" s="168"/>
      <c r="D276" s="168"/>
      <c r="E276" s="168"/>
      <c r="F276" s="168"/>
      <c r="G276" s="168"/>
      <c r="H276" s="166"/>
      <c r="I276" s="166"/>
      <c r="J276" s="166"/>
      <c r="K276" s="166"/>
      <c r="L276" s="166"/>
      <c r="M276" s="166"/>
      <c r="N276" s="167"/>
    </row>
    <row r="277" spans="1:14" x14ac:dyDescent="0.25">
      <c r="A277" s="162"/>
      <c r="B277" s="168"/>
      <c r="C277" s="168"/>
      <c r="D277" s="168"/>
      <c r="E277" s="168"/>
      <c r="F277" s="168"/>
      <c r="G277" s="168"/>
      <c r="H277" s="166"/>
      <c r="I277" s="166"/>
      <c r="J277" s="166"/>
      <c r="K277" s="166"/>
      <c r="L277" s="166"/>
      <c r="M277" s="166"/>
      <c r="N277" s="167"/>
    </row>
  </sheetData>
  <mergeCells count="812">
    <mergeCell ref="B86:G86"/>
    <mergeCell ref="H86:J86"/>
    <mergeCell ref="L86:M86"/>
    <mergeCell ref="B95:G95"/>
    <mergeCell ref="H95:J95"/>
    <mergeCell ref="L95:M95"/>
    <mergeCell ref="B215:G215"/>
    <mergeCell ref="H215:J215"/>
    <mergeCell ref="L215:M215"/>
    <mergeCell ref="B161:G161"/>
    <mergeCell ref="H161:J161"/>
    <mergeCell ref="L161:M161"/>
    <mergeCell ref="B213:G213"/>
    <mergeCell ref="H213:K213"/>
    <mergeCell ref="L213:M213"/>
    <mergeCell ref="B214:G214"/>
    <mergeCell ref="H214:K214"/>
    <mergeCell ref="L214:M214"/>
    <mergeCell ref="B207:G207"/>
    <mergeCell ref="H207:K207"/>
    <mergeCell ref="L207:M207"/>
    <mergeCell ref="B208:G208"/>
    <mergeCell ref="H208:K208"/>
    <mergeCell ref="L208:M208"/>
    <mergeCell ref="B277:G277"/>
    <mergeCell ref="H277:K277"/>
    <mergeCell ref="L277:M277"/>
    <mergeCell ref="B167:G167"/>
    <mergeCell ref="B168:G168"/>
    <mergeCell ref="B169:G169"/>
    <mergeCell ref="B171:G171"/>
    <mergeCell ref="B172:G172"/>
    <mergeCell ref="B173:G173"/>
    <mergeCell ref="B174:G174"/>
    <mergeCell ref="B175:G175"/>
    <mergeCell ref="H167:K167"/>
    <mergeCell ref="L167:M167"/>
    <mergeCell ref="H168:K168"/>
    <mergeCell ref="L168:M168"/>
    <mergeCell ref="H169:K169"/>
    <mergeCell ref="L169:M169"/>
    <mergeCell ref="H171:K171"/>
    <mergeCell ref="L171:M171"/>
    <mergeCell ref="H172:K172"/>
    <mergeCell ref="L172:M172"/>
    <mergeCell ref="B271:G271"/>
    <mergeCell ref="H271:K271"/>
    <mergeCell ref="L271:M271"/>
    <mergeCell ref="B275:G275"/>
    <mergeCell ref="H275:K275"/>
    <mergeCell ref="L275:M275"/>
    <mergeCell ref="B276:G276"/>
    <mergeCell ref="H276:K276"/>
    <mergeCell ref="L276:M276"/>
    <mergeCell ref="H269:K269"/>
    <mergeCell ref="L269:M269"/>
    <mergeCell ref="B270:G270"/>
    <mergeCell ref="H270:K270"/>
    <mergeCell ref="L270:M270"/>
    <mergeCell ref="B272:G272"/>
    <mergeCell ref="H272:K272"/>
    <mergeCell ref="L272:M272"/>
    <mergeCell ref="B273:G273"/>
    <mergeCell ref="H273:K273"/>
    <mergeCell ref="L273:M273"/>
    <mergeCell ref="B274:G274"/>
    <mergeCell ref="H274:K274"/>
    <mergeCell ref="L274:M274"/>
    <mergeCell ref="B268:G268"/>
    <mergeCell ref="H268:K268"/>
    <mergeCell ref="L268:M268"/>
    <mergeCell ref="B269:G269"/>
    <mergeCell ref="B262:G262"/>
    <mergeCell ref="H262:K262"/>
    <mergeCell ref="L262:M262"/>
    <mergeCell ref="B263:G263"/>
    <mergeCell ref="H263:K263"/>
    <mergeCell ref="L263:M263"/>
    <mergeCell ref="B264:G264"/>
    <mergeCell ref="H264:K264"/>
    <mergeCell ref="L264:M264"/>
    <mergeCell ref="B265:G265"/>
    <mergeCell ref="H265:K265"/>
    <mergeCell ref="L265:M265"/>
    <mergeCell ref="B266:G266"/>
    <mergeCell ref="H266:K266"/>
    <mergeCell ref="L266:M266"/>
    <mergeCell ref="B267:G267"/>
    <mergeCell ref="H267:K267"/>
    <mergeCell ref="L267:M267"/>
    <mergeCell ref="B259:G259"/>
    <mergeCell ref="H259:K259"/>
    <mergeCell ref="L259:M259"/>
    <mergeCell ref="B260:G260"/>
    <mergeCell ref="H260:K260"/>
    <mergeCell ref="L260:M260"/>
    <mergeCell ref="B261:G261"/>
    <mergeCell ref="H261:K261"/>
    <mergeCell ref="L261:M261"/>
    <mergeCell ref="B256:G256"/>
    <mergeCell ref="H256:K256"/>
    <mergeCell ref="L256:M256"/>
    <mergeCell ref="B257:G257"/>
    <mergeCell ref="H257:K257"/>
    <mergeCell ref="L257:M257"/>
    <mergeCell ref="B258:G258"/>
    <mergeCell ref="H258:K258"/>
    <mergeCell ref="L258:M258"/>
    <mergeCell ref="B253:G253"/>
    <mergeCell ref="H253:K253"/>
    <mergeCell ref="L253:M253"/>
    <mergeCell ref="B254:G254"/>
    <mergeCell ref="H254:K254"/>
    <mergeCell ref="L254:M254"/>
    <mergeCell ref="B255:G255"/>
    <mergeCell ref="H255:K255"/>
    <mergeCell ref="L255:M255"/>
    <mergeCell ref="B250:G250"/>
    <mergeCell ref="H250:K250"/>
    <mergeCell ref="L250:M250"/>
    <mergeCell ref="B251:G251"/>
    <mergeCell ref="H251:K251"/>
    <mergeCell ref="L251:M251"/>
    <mergeCell ref="B252:G252"/>
    <mergeCell ref="H252:K252"/>
    <mergeCell ref="L252:M252"/>
    <mergeCell ref="B247:G247"/>
    <mergeCell ref="H247:K247"/>
    <mergeCell ref="L247:M247"/>
    <mergeCell ref="B248:G248"/>
    <mergeCell ref="H248:K248"/>
    <mergeCell ref="L248:M248"/>
    <mergeCell ref="B249:G249"/>
    <mergeCell ref="H249:K249"/>
    <mergeCell ref="L249:M249"/>
    <mergeCell ref="B245:G245"/>
    <mergeCell ref="H245:K245"/>
    <mergeCell ref="L245:M245"/>
    <mergeCell ref="B246:G246"/>
    <mergeCell ref="H246:K246"/>
    <mergeCell ref="L246:M246"/>
    <mergeCell ref="B244:G244"/>
    <mergeCell ref="H244:K244"/>
    <mergeCell ref="L244:M244"/>
    <mergeCell ref="B242:G242"/>
    <mergeCell ref="H242:K242"/>
    <mergeCell ref="L242:M242"/>
    <mergeCell ref="B243:G243"/>
    <mergeCell ref="H243:K243"/>
    <mergeCell ref="L243:M243"/>
    <mergeCell ref="B240:G240"/>
    <mergeCell ref="H240:K240"/>
    <mergeCell ref="L240:M240"/>
    <mergeCell ref="B241:G241"/>
    <mergeCell ref="H241:K241"/>
    <mergeCell ref="L241:M241"/>
    <mergeCell ref="B237:G237"/>
    <mergeCell ref="H237:K237"/>
    <mergeCell ref="L237:M237"/>
    <mergeCell ref="B238:G238"/>
    <mergeCell ref="H238:K238"/>
    <mergeCell ref="L238:M238"/>
    <mergeCell ref="B239:G239"/>
    <mergeCell ref="H239:K239"/>
    <mergeCell ref="L239:M239"/>
    <mergeCell ref="H234:K234"/>
    <mergeCell ref="L234:M234"/>
    <mergeCell ref="B235:G235"/>
    <mergeCell ref="H235:K235"/>
    <mergeCell ref="L235:M235"/>
    <mergeCell ref="B236:G236"/>
    <mergeCell ref="H236:K236"/>
    <mergeCell ref="L236:M236"/>
    <mergeCell ref="B234:G234"/>
    <mergeCell ref="B231:G231"/>
    <mergeCell ref="H231:K231"/>
    <mergeCell ref="L231:M231"/>
    <mergeCell ref="B232:G232"/>
    <mergeCell ref="H232:K232"/>
    <mergeCell ref="L232:M232"/>
    <mergeCell ref="B233:G233"/>
    <mergeCell ref="H233:K233"/>
    <mergeCell ref="L233:M233"/>
    <mergeCell ref="B228:G228"/>
    <mergeCell ref="H228:K228"/>
    <mergeCell ref="L228:M228"/>
    <mergeCell ref="B229:G229"/>
    <mergeCell ref="H229:K229"/>
    <mergeCell ref="L229:M229"/>
    <mergeCell ref="B230:G230"/>
    <mergeCell ref="H230:K230"/>
    <mergeCell ref="L230:M230"/>
    <mergeCell ref="B225:G225"/>
    <mergeCell ref="H225:K225"/>
    <mergeCell ref="L225:M225"/>
    <mergeCell ref="B226:G226"/>
    <mergeCell ref="H226:K226"/>
    <mergeCell ref="L226:M226"/>
    <mergeCell ref="B227:G227"/>
    <mergeCell ref="H227:K227"/>
    <mergeCell ref="L227:M227"/>
    <mergeCell ref="B222:G222"/>
    <mergeCell ref="H222:K222"/>
    <mergeCell ref="L222:M222"/>
    <mergeCell ref="B223:G223"/>
    <mergeCell ref="H223:K223"/>
    <mergeCell ref="L223:M223"/>
    <mergeCell ref="B224:G224"/>
    <mergeCell ref="H224:K224"/>
    <mergeCell ref="L224:M224"/>
    <mergeCell ref="B218:G218"/>
    <mergeCell ref="H218:K218"/>
    <mergeCell ref="L218:M218"/>
    <mergeCell ref="B220:G220"/>
    <mergeCell ref="H220:K220"/>
    <mergeCell ref="L220:M220"/>
    <mergeCell ref="B221:G221"/>
    <mergeCell ref="H221:K221"/>
    <mergeCell ref="L221:M221"/>
    <mergeCell ref="B219:G219"/>
    <mergeCell ref="H219:J219"/>
    <mergeCell ref="L219:M219"/>
    <mergeCell ref="B217:G217"/>
    <mergeCell ref="H217:K217"/>
    <mergeCell ref="L217:M217"/>
    <mergeCell ref="B216:G216"/>
    <mergeCell ref="H216:K216"/>
    <mergeCell ref="L216:M216"/>
    <mergeCell ref="B210:G210"/>
    <mergeCell ref="H210:K210"/>
    <mergeCell ref="L210:M210"/>
    <mergeCell ref="B211:G211"/>
    <mergeCell ref="H211:K211"/>
    <mergeCell ref="L211:M211"/>
    <mergeCell ref="B212:G212"/>
    <mergeCell ref="H212:K212"/>
    <mergeCell ref="L212:M212"/>
    <mergeCell ref="B209:G209"/>
    <mergeCell ref="H209:K209"/>
    <mergeCell ref="L209:M209"/>
    <mergeCell ref="B204:G204"/>
    <mergeCell ref="H204:K204"/>
    <mergeCell ref="L204:M204"/>
    <mergeCell ref="B205:G205"/>
    <mergeCell ref="H205:K205"/>
    <mergeCell ref="L205:M205"/>
    <mergeCell ref="B206:G206"/>
    <mergeCell ref="H206:K206"/>
    <mergeCell ref="L206:M206"/>
    <mergeCell ref="B201:G201"/>
    <mergeCell ref="H201:K201"/>
    <mergeCell ref="L201:M201"/>
    <mergeCell ref="H202:K202"/>
    <mergeCell ref="L202:M202"/>
    <mergeCell ref="B203:G203"/>
    <mergeCell ref="H203:K203"/>
    <mergeCell ref="L203:M203"/>
    <mergeCell ref="B198:G198"/>
    <mergeCell ref="H198:K198"/>
    <mergeCell ref="L198:M198"/>
    <mergeCell ref="B199:G199"/>
    <mergeCell ref="H199:K199"/>
    <mergeCell ref="L199:M199"/>
    <mergeCell ref="B200:G200"/>
    <mergeCell ref="H200:K200"/>
    <mergeCell ref="L200:M200"/>
    <mergeCell ref="B195:G195"/>
    <mergeCell ref="H195:K195"/>
    <mergeCell ref="L195:M195"/>
    <mergeCell ref="B196:G196"/>
    <mergeCell ref="H196:K196"/>
    <mergeCell ref="L196:M196"/>
    <mergeCell ref="B197:G197"/>
    <mergeCell ref="H197:K197"/>
    <mergeCell ref="L197:M197"/>
    <mergeCell ref="B192:G192"/>
    <mergeCell ref="H192:K192"/>
    <mergeCell ref="L192:M192"/>
    <mergeCell ref="B193:G193"/>
    <mergeCell ref="H193:K193"/>
    <mergeCell ref="L193:M193"/>
    <mergeCell ref="B194:G194"/>
    <mergeCell ref="H194:K194"/>
    <mergeCell ref="L194:M194"/>
    <mergeCell ref="B189:G189"/>
    <mergeCell ref="H189:K189"/>
    <mergeCell ref="L189:M189"/>
    <mergeCell ref="B190:G190"/>
    <mergeCell ref="H190:K190"/>
    <mergeCell ref="L190:M190"/>
    <mergeCell ref="B191:G191"/>
    <mergeCell ref="H191:K191"/>
    <mergeCell ref="L191:M191"/>
    <mergeCell ref="B188:G188"/>
    <mergeCell ref="H188:K188"/>
    <mergeCell ref="L188:M188"/>
    <mergeCell ref="B187:G187"/>
    <mergeCell ref="H187:K187"/>
    <mergeCell ref="L187:M187"/>
    <mergeCell ref="B181:G181"/>
    <mergeCell ref="H181:K181"/>
    <mergeCell ref="L181:M181"/>
    <mergeCell ref="B182:G182"/>
    <mergeCell ref="H182:K182"/>
    <mergeCell ref="L182:M182"/>
    <mergeCell ref="B183:G183"/>
    <mergeCell ref="H183:J183"/>
    <mergeCell ref="L183:M183"/>
    <mergeCell ref="B186:G186"/>
    <mergeCell ref="H186:J186"/>
    <mergeCell ref="L186:M186"/>
    <mergeCell ref="B184:G184"/>
    <mergeCell ref="H184:J184"/>
    <mergeCell ref="L184:M184"/>
    <mergeCell ref="B185:G185"/>
    <mergeCell ref="H185:J185"/>
    <mergeCell ref="L185:M185"/>
    <mergeCell ref="B178:G178"/>
    <mergeCell ref="H178:K178"/>
    <mergeCell ref="L178:M178"/>
    <mergeCell ref="B179:G179"/>
    <mergeCell ref="H179:K179"/>
    <mergeCell ref="L179:M179"/>
    <mergeCell ref="B180:G180"/>
    <mergeCell ref="H180:K180"/>
    <mergeCell ref="L180:M180"/>
    <mergeCell ref="B177:G177"/>
    <mergeCell ref="H177:K177"/>
    <mergeCell ref="L177:M177"/>
    <mergeCell ref="B165:G165"/>
    <mergeCell ref="H165:K165"/>
    <mergeCell ref="L165:M165"/>
    <mergeCell ref="B166:G166"/>
    <mergeCell ref="H166:K166"/>
    <mergeCell ref="L166:M166"/>
    <mergeCell ref="B176:G176"/>
    <mergeCell ref="H176:K176"/>
    <mergeCell ref="L176:M176"/>
    <mergeCell ref="H174:K174"/>
    <mergeCell ref="L174:M174"/>
    <mergeCell ref="H175:K175"/>
    <mergeCell ref="L175:M175"/>
    <mergeCell ref="H173:K173"/>
    <mergeCell ref="L173:M173"/>
    <mergeCell ref="B170:G170"/>
    <mergeCell ref="H170:J170"/>
    <mergeCell ref="L170:M170"/>
    <mergeCell ref="B162:G162"/>
    <mergeCell ref="H162:K162"/>
    <mergeCell ref="L162:M162"/>
    <mergeCell ref="B163:G163"/>
    <mergeCell ref="H163:K163"/>
    <mergeCell ref="L163:M163"/>
    <mergeCell ref="B164:G164"/>
    <mergeCell ref="H164:K164"/>
    <mergeCell ref="L164:M164"/>
    <mergeCell ref="B158:G158"/>
    <mergeCell ref="H158:K158"/>
    <mergeCell ref="L158:M158"/>
    <mergeCell ref="B159:G159"/>
    <mergeCell ref="H159:K159"/>
    <mergeCell ref="L159:M159"/>
    <mergeCell ref="B160:G160"/>
    <mergeCell ref="H160:K160"/>
    <mergeCell ref="L160:M160"/>
    <mergeCell ref="B155:G155"/>
    <mergeCell ref="H155:K155"/>
    <mergeCell ref="L155:M155"/>
    <mergeCell ref="B156:G156"/>
    <mergeCell ref="H156:K156"/>
    <mergeCell ref="L156:M156"/>
    <mergeCell ref="B157:G157"/>
    <mergeCell ref="H157:K157"/>
    <mergeCell ref="L157:M157"/>
    <mergeCell ref="B121:G121"/>
    <mergeCell ref="L121:M121"/>
    <mergeCell ref="B122:G122"/>
    <mergeCell ref="L122:M122"/>
    <mergeCell ref="B119:G119"/>
    <mergeCell ref="L119:M119"/>
    <mergeCell ref="B120:G120"/>
    <mergeCell ref="L120:M120"/>
    <mergeCell ref="H119:K119"/>
    <mergeCell ref="H120:K120"/>
    <mergeCell ref="H121:K121"/>
    <mergeCell ref="H122:K122"/>
    <mergeCell ref="B117:G117"/>
    <mergeCell ref="L117:M117"/>
    <mergeCell ref="B118:G118"/>
    <mergeCell ref="L118:M118"/>
    <mergeCell ref="B115:G115"/>
    <mergeCell ref="L115:M115"/>
    <mergeCell ref="B116:G116"/>
    <mergeCell ref="L116:M116"/>
    <mergeCell ref="H115:K115"/>
    <mergeCell ref="H116:K116"/>
    <mergeCell ref="H117:K117"/>
    <mergeCell ref="H118:K118"/>
    <mergeCell ref="L107:M107"/>
    <mergeCell ref="B108:G108"/>
    <mergeCell ref="L108:M108"/>
    <mergeCell ref="H107:K107"/>
    <mergeCell ref="H111:K111"/>
    <mergeCell ref="B113:G113"/>
    <mergeCell ref="L113:M113"/>
    <mergeCell ref="B114:G114"/>
    <mergeCell ref="L114:M114"/>
    <mergeCell ref="B111:G111"/>
    <mergeCell ref="L111:M111"/>
    <mergeCell ref="B112:G112"/>
    <mergeCell ref="L112:M112"/>
    <mergeCell ref="B88:G88"/>
    <mergeCell ref="L88:M88"/>
    <mergeCell ref="B106:G106"/>
    <mergeCell ref="L106:M106"/>
    <mergeCell ref="B85:G85"/>
    <mergeCell ref="L85:M85"/>
    <mergeCell ref="B87:G87"/>
    <mergeCell ref="L87:M87"/>
    <mergeCell ref="H85:K85"/>
    <mergeCell ref="H87:K87"/>
    <mergeCell ref="H89:K89"/>
    <mergeCell ref="H106:K106"/>
    <mergeCell ref="B89:G89"/>
    <mergeCell ref="H88:J88"/>
    <mergeCell ref="L89:M89"/>
    <mergeCell ref="B90:G90"/>
    <mergeCell ref="H90:K90"/>
    <mergeCell ref="L90:M90"/>
    <mergeCell ref="B92:G92"/>
    <mergeCell ref="H92:K92"/>
    <mergeCell ref="L92:M92"/>
    <mergeCell ref="B91:G91"/>
    <mergeCell ref="H91:K91"/>
    <mergeCell ref="L91:M91"/>
    <mergeCell ref="B83:G83"/>
    <mergeCell ref="L83:M83"/>
    <mergeCell ref="B84:G84"/>
    <mergeCell ref="L84:M84"/>
    <mergeCell ref="B81:G81"/>
    <mergeCell ref="L81:M81"/>
    <mergeCell ref="B82:G82"/>
    <mergeCell ref="L82:M82"/>
    <mergeCell ref="H81:K81"/>
    <mergeCell ref="H82:K82"/>
    <mergeCell ref="H83:K83"/>
    <mergeCell ref="H84:K84"/>
    <mergeCell ref="B79:G79"/>
    <mergeCell ref="L79:M79"/>
    <mergeCell ref="B80:G80"/>
    <mergeCell ref="L80:M80"/>
    <mergeCell ref="B77:G77"/>
    <mergeCell ref="L77:M77"/>
    <mergeCell ref="B78:G78"/>
    <mergeCell ref="L78:M78"/>
    <mergeCell ref="H77:K77"/>
    <mergeCell ref="H78:K78"/>
    <mergeCell ref="H79:K79"/>
    <mergeCell ref="H80:K80"/>
    <mergeCell ref="B75:G75"/>
    <mergeCell ref="L75:M75"/>
    <mergeCell ref="B76:G76"/>
    <mergeCell ref="L76:M76"/>
    <mergeCell ref="B73:G73"/>
    <mergeCell ref="L73:M73"/>
    <mergeCell ref="B74:G74"/>
    <mergeCell ref="L74:M74"/>
    <mergeCell ref="H73:K73"/>
    <mergeCell ref="H74:K74"/>
    <mergeCell ref="H75:K75"/>
    <mergeCell ref="H76:K76"/>
    <mergeCell ref="B71:G71"/>
    <mergeCell ref="L71:M71"/>
    <mergeCell ref="B72:G72"/>
    <mergeCell ref="L72:M72"/>
    <mergeCell ref="B69:G69"/>
    <mergeCell ref="L69:M69"/>
    <mergeCell ref="B70:G70"/>
    <mergeCell ref="L70:M70"/>
    <mergeCell ref="H69:K69"/>
    <mergeCell ref="H70:K70"/>
    <mergeCell ref="H71:K71"/>
    <mergeCell ref="H72:K72"/>
    <mergeCell ref="B67:G67"/>
    <mergeCell ref="L67:M67"/>
    <mergeCell ref="B68:G68"/>
    <mergeCell ref="L68:M68"/>
    <mergeCell ref="B65:G65"/>
    <mergeCell ref="L65:M65"/>
    <mergeCell ref="B66:G66"/>
    <mergeCell ref="L66:M66"/>
    <mergeCell ref="H65:K65"/>
    <mergeCell ref="H66:K66"/>
    <mergeCell ref="H67:K67"/>
    <mergeCell ref="H68:K68"/>
    <mergeCell ref="B63:G63"/>
    <mergeCell ref="L63:M63"/>
    <mergeCell ref="B64:G64"/>
    <mergeCell ref="L64:M64"/>
    <mergeCell ref="B61:G61"/>
    <mergeCell ref="L61:M61"/>
    <mergeCell ref="B62:G62"/>
    <mergeCell ref="L62:M62"/>
    <mergeCell ref="H61:K61"/>
    <mergeCell ref="H62:K62"/>
    <mergeCell ref="H63:K63"/>
    <mergeCell ref="H64:K64"/>
    <mergeCell ref="B59:G59"/>
    <mergeCell ref="L59:M59"/>
    <mergeCell ref="B60:G60"/>
    <mergeCell ref="L60:M60"/>
    <mergeCell ref="B57:G57"/>
    <mergeCell ref="L57:M57"/>
    <mergeCell ref="B58:G58"/>
    <mergeCell ref="L58:M58"/>
    <mergeCell ref="H57:K57"/>
    <mergeCell ref="H58:K58"/>
    <mergeCell ref="H59:K59"/>
    <mergeCell ref="H60:K60"/>
    <mergeCell ref="B55:G55"/>
    <mergeCell ref="L55:M55"/>
    <mergeCell ref="B56:G56"/>
    <mergeCell ref="L56:M56"/>
    <mergeCell ref="B53:G53"/>
    <mergeCell ref="L53:M53"/>
    <mergeCell ref="B54:G54"/>
    <mergeCell ref="L54:M54"/>
    <mergeCell ref="H53:K53"/>
    <mergeCell ref="H54:K54"/>
    <mergeCell ref="H55:K55"/>
    <mergeCell ref="H56:K56"/>
    <mergeCell ref="B51:G51"/>
    <mergeCell ref="L51:M51"/>
    <mergeCell ref="B52:G52"/>
    <mergeCell ref="L52:M52"/>
    <mergeCell ref="B47:G47"/>
    <mergeCell ref="L47:M47"/>
    <mergeCell ref="B48:G48"/>
    <mergeCell ref="L48:M48"/>
    <mergeCell ref="H47:K47"/>
    <mergeCell ref="H48:K48"/>
    <mergeCell ref="H51:K51"/>
    <mergeCell ref="H52:K52"/>
    <mergeCell ref="B49:G49"/>
    <mergeCell ref="H49:J49"/>
    <mergeCell ref="L49:M49"/>
    <mergeCell ref="B50:G50"/>
    <mergeCell ref="H50:J50"/>
    <mergeCell ref="L50:M50"/>
    <mergeCell ref="B45:G45"/>
    <mergeCell ref="L45:M45"/>
    <mergeCell ref="B46:G46"/>
    <mergeCell ref="L46:M46"/>
    <mergeCell ref="B43:G43"/>
    <mergeCell ref="L43:M43"/>
    <mergeCell ref="B44:G44"/>
    <mergeCell ref="L44:M44"/>
    <mergeCell ref="H43:K43"/>
    <mergeCell ref="H44:K44"/>
    <mergeCell ref="H45:K45"/>
    <mergeCell ref="H46:K46"/>
    <mergeCell ref="B41:G41"/>
    <mergeCell ref="L41:M41"/>
    <mergeCell ref="B42:G42"/>
    <mergeCell ref="L42:M42"/>
    <mergeCell ref="B39:G39"/>
    <mergeCell ref="L39:M39"/>
    <mergeCell ref="B40:G40"/>
    <mergeCell ref="L40:M40"/>
    <mergeCell ref="H39:K39"/>
    <mergeCell ref="H40:K40"/>
    <mergeCell ref="H41:K41"/>
    <mergeCell ref="H42:K42"/>
    <mergeCell ref="B37:G37"/>
    <mergeCell ref="L37:M37"/>
    <mergeCell ref="B38:G38"/>
    <mergeCell ref="L38:M38"/>
    <mergeCell ref="B35:G35"/>
    <mergeCell ref="L35:M35"/>
    <mergeCell ref="B36:G36"/>
    <mergeCell ref="L36:M36"/>
    <mergeCell ref="H35:K35"/>
    <mergeCell ref="H36:K36"/>
    <mergeCell ref="H37:K37"/>
    <mergeCell ref="H38:K38"/>
    <mergeCell ref="B33:G33"/>
    <mergeCell ref="L33:M33"/>
    <mergeCell ref="B34:G34"/>
    <mergeCell ref="L34:M34"/>
    <mergeCell ref="B31:G31"/>
    <mergeCell ref="L31:M31"/>
    <mergeCell ref="B32:G32"/>
    <mergeCell ref="L32:M32"/>
    <mergeCell ref="H31:K31"/>
    <mergeCell ref="H32:K32"/>
    <mergeCell ref="H33:K33"/>
    <mergeCell ref="H34:K34"/>
    <mergeCell ref="B29:G29"/>
    <mergeCell ref="L29:M29"/>
    <mergeCell ref="B30:G30"/>
    <mergeCell ref="L30:M30"/>
    <mergeCell ref="B27:G27"/>
    <mergeCell ref="L27:M27"/>
    <mergeCell ref="B28:G28"/>
    <mergeCell ref="L28:M28"/>
    <mergeCell ref="H27:K27"/>
    <mergeCell ref="H28:K28"/>
    <mergeCell ref="H29:K29"/>
    <mergeCell ref="H30:K30"/>
    <mergeCell ref="B18:G18"/>
    <mergeCell ref="L18:M18"/>
    <mergeCell ref="B19:G19"/>
    <mergeCell ref="L19:M19"/>
    <mergeCell ref="B21:G21"/>
    <mergeCell ref="L21:M21"/>
    <mergeCell ref="B25:G25"/>
    <mergeCell ref="L25:M25"/>
    <mergeCell ref="B26:G26"/>
    <mergeCell ref="L26:M26"/>
    <mergeCell ref="B23:G23"/>
    <mergeCell ref="L23:M23"/>
    <mergeCell ref="B24:G24"/>
    <mergeCell ref="L24:M24"/>
    <mergeCell ref="B11:G11"/>
    <mergeCell ref="L11:M11"/>
    <mergeCell ref="A9:N9"/>
    <mergeCell ref="H11:K11"/>
    <mergeCell ref="B15:G15"/>
    <mergeCell ref="L15:M15"/>
    <mergeCell ref="B12:G12"/>
    <mergeCell ref="L12:M12"/>
    <mergeCell ref="B13:G13"/>
    <mergeCell ref="L13:M13"/>
    <mergeCell ref="B14:G14"/>
    <mergeCell ref="L14:M14"/>
    <mergeCell ref="H12:K12"/>
    <mergeCell ref="H13:K13"/>
    <mergeCell ref="H14:K14"/>
    <mergeCell ref="H15:K15"/>
    <mergeCell ref="A8:N8"/>
    <mergeCell ref="B10:G10"/>
    <mergeCell ref="L10:M10"/>
    <mergeCell ref="I1:N1"/>
    <mergeCell ref="I2:N2"/>
    <mergeCell ref="I3:N3"/>
    <mergeCell ref="I4:N4"/>
    <mergeCell ref="I5:N5"/>
    <mergeCell ref="I6:N6"/>
    <mergeCell ref="H10:K10"/>
    <mergeCell ref="B17:G17"/>
    <mergeCell ref="H17:J17"/>
    <mergeCell ref="L17:M17"/>
    <mergeCell ref="H109:K109"/>
    <mergeCell ref="H110:K110"/>
    <mergeCell ref="H112:K112"/>
    <mergeCell ref="H113:K113"/>
    <mergeCell ref="H114:K114"/>
    <mergeCell ref="H16:K16"/>
    <mergeCell ref="H18:K18"/>
    <mergeCell ref="H19:K19"/>
    <mergeCell ref="H20:K20"/>
    <mergeCell ref="H22:K22"/>
    <mergeCell ref="H23:K23"/>
    <mergeCell ref="H24:K24"/>
    <mergeCell ref="H25:K25"/>
    <mergeCell ref="H26:K26"/>
    <mergeCell ref="H21:J21"/>
    <mergeCell ref="B16:G16"/>
    <mergeCell ref="L16:M16"/>
    <mergeCell ref="B20:G20"/>
    <mergeCell ref="L20:M20"/>
    <mergeCell ref="B22:G22"/>
    <mergeCell ref="L22:M22"/>
    <mergeCell ref="B130:G130"/>
    <mergeCell ref="H130:K130"/>
    <mergeCell ref="L130:M130"/>
    <mergeCell ref="B129:G129"/>
    <mergeCell ref="H129:J129"/>
    <mergeCell ref="B123:G123"/>
    <mergeCell ref="H123:K123"/>
    <mergeCell ref="L123:M123"/>
    <mergeCell ref="B124:G124"/>
    <mergeCell ref="H124:K124"/>
    <mergeCell ref="L124:M124"/>
    <mergeCell ref="B125:G125"/>
    <mergeCell ref="H125:K125"/>
    <mergeCell ref="L125:M125"/>
    <mergeCell ref="B128:G128"/>
    <mergeCell ref="H128:J128"/>
    <mergeCell ref="L128:M128"/>
    <mergeCell ref="B131:G131"/>
    <mergeCell ref="H131:K131"/>
    <mergeCell ref="L131:M131"/>
    <mergeCell ref="B132:G132"/>
    <mergeCell ref="H132:K132"/>
    <mergeCell ref="L132:M132"/>
    <mergeCell ref="B133:G133"/>
    <mergeCell ref="H133:K133"/>
    <mergeCell ref="L133:M133"/>
    <mergeCell ref="B134:G134"/>
    <mergeCell ref="H134:K134"/>
    <mergeCell ref="L134:M134"/>
    <mergeCell ref="B135:G135"/>
    <mergeCell ref="H135:K135"/>
    <mergeCell ref="L135:M135"/>
    <mergeCell ref="B136:G136"/>
    <mergeCell ref="H136:K136"/>
    <mergeCell ref="L136:M136"/>
    <mergeCell ref="B137:G137"/>
    <mergeCell ref="H137:K137"/>
    <mergeCell ref="L137:M137"/>
    <mergeCell ref="B138:G138"/>
    <mergeCell ref="H138:K138"/>
    <mergeCell ref="L138:M138"/>
    <mergeCell ref="B139:G139"/>
    <mergeCell ref="H139:K139"/>
    <mergeCell ref="L139:M139"/>
    <mergeCell ref="B140:G140"/>
    <mergeCell ref="H140:K140"/>
    <mergeCell ref="L140:M140"/>
    <mergeCell ref="B141:G141"/>
    <mergeCell ref="H141:K141"/>
    <mergeCell ref="L141:M141"/>
    <mergeCell ref="B142:G142"/>
    <mergeCell ref="H142:K142"/>
    <mergeCell ref="L142:M142"/>
    <mergeCell ref="H147:K147"/>
    <mergeCell ref="L147:M147"/>
    <mergeCell ref="B148:G148"/>
    <mergeCell ref="H148:K148"/>
    <mergeCell ref="L148:M148"/>
    <mergeCell ref="B143:G143"/>
    <mergeCell ref="H143:K143"/>
    <mergeCell ref="L143:M143"/>
    <mergeCell ref="B144:G144"/>
    <mergeCell ref="H144:K144"/>
    <mergeCell ref="L144:M144"/>
    <mergeCell ref="B145:G145"/>
    <mergeCell ref="H145:K145"/>
    <mergeCell ref="L145:M145"/>
    <mergeCell ref="B151:G151"/>
    <mergeCell ref="H151:J151"/>
    <mergeCell ref="L151:M151"/>
    <mergeCell ref="P31:U31"/>
    <mergeCell ref="B153:G153"/>
    <mergeCell ref="H153:K153"/>
    <mergeCell ref="L153:M153"/>
    <mergeCell ref="B154:G154"/>
    <mergeCell ref="H154:K154"/>
    <mergeCell ref="L154:M154"/>
    <mergeCell ref="H108:K108"/>
    <mergeCell ref="B149:G149"/>
    <mergeCell ref="H149:K149"/>
    <mergeCell ref="L149:M149"/>
    <mergeCell ref="B150:G150"/>
    <mergeCell ref="H150:K150"/>
    <mergeCell ref="L150:M150"/>
    <mergeCell ref="B152:G152"/>
    <mergeCell ref="H152:K152"/>
    <mergeCell ref="L152:M152"/>
    <mergeCell ref="B146:G146"/>
    <mergeCell ref="H146:K146"/>
    <mergeCell ref="L146:M146"/>
    <mergeCell ref="B147:G147"/>
    <mergeCell ref="B93:G93"/>
    <mergeCell ref="H93:K93"/>
    <mergeCell ref="L93:M93"/>
    <mergeCell ref="B94:G94"/>
    <mergeCell ref="H94:K94"/>
    <mergeCell ref="L94:M94"/>
    <mergeCell ref="B105:G105"/>
    <mergeCell ref="H105:K105"/>
    <mergeCell ref="L105:M105"/>
    <mergeCell ref="B96:G96"/>
    <mergeCell ref="H96:K96"/>
    <mergeCell ref="L96:M96"/>
    <mergeCell ref="B98:G98"/>
    <mergeCell ref="H98:K98"/>
    <mergeCell ref="L98:M98"/>
    <mergeCell ref="B97:G97"/>
    <mergeCell ref="H97:K97"/>
    <mergeCell ref="L97:M97"/>
    <mergeCell ref="B100:G100"/>
    <mergeCell ref="H100:K100"/>
    <mergeCell ref="L100:M100"/>
    <mergeCell ref="B99:G99"/>
    <mergeCell ref="H99:K99"/>
    <mergeCell ref="L99:M99"/>
    <mergeCell ref="B104:G104"/>
    <mergeCell ref="H104:K104"/>
    <mergeCell ref="L104:M104"/>
    <mergeCell ref="L129:M129"/>
    <mergeCell ref="B101:G101"/>
    <mergeCell ref="H101:K101"/>
    <mergeCell ref="L101:M101"/>
    <mergeCell ref="B102:G102"/>
    <mergeCell ref="H102:K102"/>
    <mergeCell ref="L102:M102"/>
    <mergeCell ref="B103:G103"/>
    <mergeCell ref="H103:K103"/>
    <mergeCell ref="L103:M103"/>
    <mergeCell ref="B126:G126"/>
    <mergeCell ref="H126:K126"/>
    <mergeCell ref="L126:M126"/>
    <mergeCell ref="B127:G127"/>
    <mergeCell ref="H127:K127"/>
    <mergeCell ref="L127:M127"/>
    <mergeCell ref="B109:G109"/>
    <mergeCell ref="L109:M109"/>
    <mergeCell ref="B110:G110"/>
    <mergeCell ref="L110:M110"/>
    <mergeCell ref="B107:G107"/>
  </mergeCells>
  <phoneticPr fontId="20" type="noConversion"/>
  <pageMargins left="0" right="0" top="0" bottom="0" header="0" footer="0"/>
  <pageSetup paperSize="9" scale="82" orientation="landscape" r:id="rId1"/>
  <rowBreaks count="1" manualBreakCount="1">
    <brk id="20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9"/>
  <sheetViews>
    <sheetView view="pageBreakPreview" topLeftCell="A16" zoomScale="60" zoomScaleNormal="70" workbookViewId="0">
      <selection activeCell="G99" sqref="G99"/>
    </sheetView>
  </sheetViews>
  <sheetFormatPr defaultRowHeight="15" x14ac:dyDescent="0.25"/>
  <cols>
    <col min="2" max="2" width="72.42578125" customWidth="1"/>
    <col min="14" max="14" width="9.140625" customWidth="1"/>
  </cols>
  <sheetData>
    <row r="1" spans="1:15" ht="18" x14ac:dyDescent="0.25">
      <c r="A1" s="2" t="s">
        <v>102</v>
      </c>
      <c r="B1" s="3"/>
      <c r="C1" s="2"/>
      <c r="D1" s="2"/>
      <c r="E1" s="2"/>
      <c r="F1" s="2"/>
      <c r="G1" s="2"/>
      <c r="H1" s="2"/>
      <c r="I1" s="2"/>
      <c r="J1" s="100" t="s">
        <v>0</v>
      </c>
      <c r="K1" s="100"/>
      <c r="L1" s="100"/>
      <c r="M1" s="100"/>
      <c r="N1" s="100"/>
    </row>
    <row r="2" spans="1:15" ht="18" x14ac:dyDescent="0.25">
      <c r="A2" s="2" t="s">
        <v>103</v>
      </c>
      <c r="B2" s="4" t="s">
        <v>104</v>
      </c>
      <c r="C2" s="4"/>
      <c r="D2" s="4"/>
      <c r="E2" s="4"/>
      <c r="F2" s="4"/>
      <c r="G2" s="4"/>
      <c r="H2" s="4"/>
      <c r="I2" s="100" t="s">
        <v>105</v>
      </c>
      <c r="J2" s="100"/>
      <c r="K2" s="100"/>
      <c r="L2" s="100"/>
      <c r="M2" s="100"/>
      <c r="N2" s="100"/>
      <c r="O2" s="100"/>
    </row>
    <row r="3" spans="1:15" ht="18" x14ac:dyDescent="0.25">
      <c r="A3" s="2"/>
      <c r="B3" s="100"/>
      <c r="C3" s="100"/>
      <c r="D3" s="100" t="s">
        <v>186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ht="18" x14ac:dyDescent="0.25">
      <c r="A4" s="2"/>
      <c r="B4" s="4"/>
      <c r="C4" s="4"/>
      <c r="D4" s="4"/>
      <c r="E4" s="4"/>
      <c r="F4" s="4"/>
      <c r="G4" s="4"/>
      <c r="H4" s="4"/>
      <c r="I4" s="100" t="s">
        <v>106</v>
      </c>
      <c r="J4" s="100"/>
      <c r="K4" s="100"/>
      <c r="L4" s="100"/>
      <c r="M4" s="100"/>
      <c r="N4" s="100"/>
    </row>
    <row r="5" spans="1:15" ht="18" x14ac:dyDescent="0.2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 ht="18" x14ac:dyDescent="0.25">
      <c r="A6" s="2" t="s">
        <v>107</v>
      </c>
      <c r="B6" s="2" t="s">
        <v>108</v>
      </c>
      <c r="C6" s="2"/>
      <c r="E6" s="4"/>
      <c r="F6" s="4"/>
      <c r="G6" s="4"/>
      <c r="H6" s="4"/>
      <c r="I6" s="4"/>
      <c r="J6" s="100" t="s">
        <v>176</v>
      </c>
      <c r="K6" s="100"/>
      <c r="L6" s="100"/>
      <c r="M6" s="100"/>
      <c r="N6" s="100"/>
    </row>
    <row r="7" spans="1:15" ht="18" x14ac:dyDescent="0.25">
      <c r="A7" s="2"/>
      <c r="B7" s="108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5" ht="18" x14ac:dyDescent="0.25">
      <c r="A8" s="2"/>
      <c r="B8" s="100" t="s">
        <v>109</v>
      </c>
      <c r="C8" s="100"/>
      <c r="D8" s="100"/>
      <c r="E8" s="100"/>
      <c r="F8" s="100"/>
      <c r="G8" s="100"/>
      <c r="H8" s="100"/>
      <c r="I8" s="100"/>
      <c r="J8" s="2"/>
      <c r="K8" s="2"/>
      <c r="L8" s="2"/>
      <c r="M8" s="2"/>
      <c r="N8" s="2"/>
    </row>
    <row r="9" spans="1:15" ht="18" x14ac:dyDescent="0.25">
      <c r="A9" s="100" t="s">
        <v>178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6"/>
    </row>
    <row r="10" spans="1:15" ht="18" x14ac:dyDescent="0.25">
      <c r="A10" s="100" t="s">
        <v>179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6"/>
    </row>
    <row r="11" spans="1:15" ht="18" x14ac:dyDescent="0.25">
      <c r="A11" s="100" t="s">
        <v>308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5" ht="1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18" x14ac:dyDescent="0.25">
      <c r="A13" s="5"/>
      <c r="B13" s="100" t="s">
        <v>110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5"/>
      <c r="N13" s="5"/>
    </row>
    <row r="14" spans="1:15" ht="18.75" thickBot="1" x14ac:dyDescent="0.3">
      <c r="A14" s="7"/>
      <c r="B14" s="8"/>
      <c r="C14" s="8"/>
      <c r="D14" s="8"/>
      <c r="E14" s="8"/>
      <c r="F14" s="9"/>
      <c r="G14" s="7"/>
      <c r="H14" s="8"/>
      <c r="I14" s="8"/>
      <c r="J14" s="8"/>
      <c r="K14" s="8"/>
      <c r="L14" s="7"/>
      <c r="M14" s="9"/>
      <c r="N14" s="7"/>
    </row>
    <row r="15" spans="1:15" ht="15" customHeight="1" x14ac:dyDescent="0.25">
      <c r="A15" s="101" t="s">
        <v>3</v>
      </c>
      <c r="B15" s="104" t="s">
        <v>111</v>
      </c>
      <c r="C15" s="1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2"/>
    </row>
    <row r="16" spans="1:15" ht="21" thickBot="1" x14ac:dyDescent="0.35">
      <c r="A16" s="102"/>
      <c r="B16" s="105"/>
      <c r="C16" s="13" t="s">
        <v>112</v>
      </c>
      <c r="D16" s="14"/>
      <c r="E16" s="14"/>
      <c r="F16" s="14"/>
      <c r="G16" s="15" t="s">
        <v>113</v>
      </c>
      <c r="H16" s="14"/>
      <c r="I16" s="14"/>
      <c r="J16" s="14"/>
      <c r="K16" s="14"/>
      <c r="L16" s="14"/>
      <c r="M16" s="14"/>
      <c r="N16" s="16"/>
    </row>
    <row r="17" spans="1:14" ht="65.25" customHeight="1" thickBot="1" x14ac:dyDescent="0.3">
      <c r="A17" s="103"/>
      <c r="B17" s="106"/>
      <c r="C17" s="17" t="s">
        <v>133</v>
      </c>
      <c r="D17" s="18" t="s">
        <v>114</v>
      </c>
      <c r="E17" s="19" t="s">
        <v>115</v>
      </c>
      <c r="F17" s="18" t="s">
        <v>116</v>
      </c>
      <c r="G17" s="19" t="s">
        <v>117</v>
      </c>
      <c r="H17" s="18" t="s">
        <v>118</v>
      </c>
      <c r="I17" s="19" t="s">
        <v>119</v>
      </c>
      <c r="J17" s="18" t="s">
        <v>120</v>
      </c>
      <c r="K17" s="19" t="s">
        <v>121</v>
      </c>
      <c r="L17" s="18" t="s">
        <v>122</v>
      </c>
      <c r="M17" s="19" t="s">
        <v>123</v>
      </c>
      <c r="N17" s="18" t="s">
        <v>124</v>
      </c>
    </row>
    <row r="18" spans="1:14" ht="59.25" customHeight="1" thickBot="1" x14ac:dyDescent="0.3">
      <c r="A18" s="20">
        <v>1</v>
      </c>
      <c r="B18" s="74" t="s">
        <v>134</v>
      </c>
      <c r="C18" s="22"/>
      <c r="D18" s="23"/>
      <c r="E18" s="32"/>
      <c r="F18" s="23"/>
      <c r="G18" s="25"/>
      <c r="H18" s="23"/>
      <c r="I18" s="26"/>
      <c r="J18" s="23"/>
      <c r="K18" s="27"/>
      <c r="L18" s="28"/>
      <c r="M18" s="26"/>
      <c r="N18" s="70"/>
    </row>
    <row r="19" spans="1:14" ht="58.5" customHeight="1" thickBot="1" x14ac:dyDescent="0.3">
      <c r="A19" s="20">
        <v>2</v>
      </c>
      <c r="B19" s="21" t="s">
        <v>135</v>
      </c>
      <c r="C19" s="29"/>
      <c r="D19" s="30"/>
      <c r="E19" s="29"/>
      <c r="F19" s="32"/>
      <c r="G19" s="29"/>
      <c r="H19" s="30"/>
      <c r="I19" s="29"/>
      <c r="J19" s="30"/>
      <c r="K19" s="29"/>
      <c r="L19" s="30"/>
      <c r="M19" s="69"/>
      <c r="N19" s="30"/>
    </row>
    <row r="20" spans="1:14" ht="43.5" customHeight="1" thickBot="1" x14ac:dyDescent="0.3">
      <c r="A20" s="20">
        <v>3</v>
      </c>
      <c r="B20" s="31" t="s">
        <v>136</v>
      </c>
      <c r="C20" s="25"/>
      <c r="D20" s="23"/>
      <c r="E20" s="27"/>
      <c r="F20" s="23"/>
      <c r="G20" s="71"/>
      <c r="H20" s="23"/>
      <c r="I20" s="25"/>
      <c r="J20" s="23"/>
      <c r="K20" s="27"/>
      <c r="L20" s="23"/>
      <c r="M20" s="25"/>
      <c r="N20" s="23"/>
    </row>
    <row r="21" spans="1:14" ht="44.25" customHeight="1" thickBot="1" x14ac:dyDescent="0.3">
      <c r="A21" s="20">
        <v>4</v>
      </c>
      <c r="B21" s="31" t="s">
        <v>137</v>
      </c>
      <c r="C21" s="71"/>
      <c r="D21" s="71"/>
      <c r="E21" s="71"/>
      <c r="F21" s="71"/>
      <c r="G21" s="25"/>
      <c r="H21" s="23"/>
      <c r="I21" s="25"/>
      <c r="J21" s="23"/>
      <c r="K21" s="25"/>
      <c r="L21" s="71"/>
      <c r="M21" s="71"/>
      <c r="N21" s="71"/>
    </row>
    <row r="22" spans="1:14" ht="58.5" customHeight="1" thickBot="1" x14ac:dyDescent="0.3">
      <c r="A22" s="20">
        <v>5</v>
      </c>
      <c r="B22" s="31" t="s">
        <v>138</v>
      </c>
      <c r="C22" s="23"/>
      <c r="D22" s="25"/>
      <c r="E22" s="23"/>
      <c r="F22" s="25"/>
      <c r="G22" s="32"/>
      <c r="H22" s="25"/>
      <c r="I22" s="23"/>
      <c r="J22" s="25"/>
      <c r="K22" s="71"/>
      <c r="L22" s="25"/>
      <c r="M22" s="68"/>
      <c r="N22" s="23"/>
    </row>
    <row r="23" spans="1:14" ht="74.25" customHeight="1" thickBot="1" x14ac:dyDescent="0.3">
      <c r="A23" s="20">
        <v>6</v>
      </c>
      <c r="B23" s="31" t="s">
        <v>180</v>
      </c>
      <c r="C23" s="23"/>
      <c r="D23" s="23"/>
      <c r="E23" s="23"/>
      <c r="F23" s="23"/>
      <c r="G23" s="32"/>
      <c r="H23" s="23"/>
      <c r="I23" s="23"/>
      <c r="J23" s="23"/>
      <c r="K23" s="71"/>
      <c r="L23" s="25"/>
      <c r="M23" s="23"/>
      <c r="N23" s="34"/>
    </row>
    <row r="24" spans="1:14" ht="51" customHeight="1" thickBot="1" x14ac:dyDescent="0.3">
      <c r="A24" s="20">
        <v>7</v>
      </c>
      <c r="B24" s="31" t="s">
        <v>139</v>
      </c>
      <c r="C24" s="25"/>
      <c r="D24" s="23"/>
      <c r="E24" s="27"/>
      <c r="F24" s="23"/>
      <c r="G24" s="25"/>
      <c r="H24" s="23"/>
      <c r="I24" s="25"/>
      <c r="J24" s="23"/>
      <c r="K24" s="71"/>
      <c r="L24" s="23"/>
      <c r="M24" s="29"/>
      <c r="N24" s="23"/>
    </row>
    <row r="25" spans="1:14" ht="55.5" customHeight="1" thickBot="1" x14ac:dyDescent="0.3">
      <c r="A25" s="20">
        <v>8</v>
      </c>
      <c r="B25" s="21" t="s">
        <v>140</v>
      </c>
      <c r="C25" s="23"/>
      <c r="D25" s="23"/>
      <c r="E25" s="23"/>
      <c r="F25" s="71"/>
      <c r="G25" s="23"/>
      <c r="H25" s="23"/>
      <c r="I25" s="23"/>
      <c r="J25" s="23"/>
      <c r="K25" s="23"/>
      <c r="L25" s="23"/>
      <c r="M25" s="23"/>
      <c r="N25" s="32"/>
    </row>
    <row r="26" spans="1:14" ht="156" customHeight="1" thickBot="1" x14ac:dyDescent="0.3">
      <c r="A26" s="20">
        <v>9</v>
      </c>
      <c r="B26" s="31" t="s">
        <v>181</v>
      </c>
      <c r="C26" s="23"/>
      <c r="D26" s="25"/>
      <c r="E26" s="23"/>
      <c r="F26" s="27"/>
      <c r="G26" s="22"/>
      <c r="H26" s="23"/>
      <c r="I26" s="26"/>
      <c r="J26" s="23"/>
      <c r="K26" s="24"/>
      <c r="L26" s="23"/>
      <c r="M26" s="25"/>
      <c r="N26" s="35"/>
    </row>
    <row r="27" spans="1:14" ht="224.25" customHeight="1" thickBot="1" x14ac:dyDescent="0.3">
      <c r="A27" s="20">
        <v>10</v>
      </c>
      <c r="B27" s="31" t="s">
        <v>141</v>
      </c>
      <c r="C27" s="32"/>
      <c r="D27" s="32"/>
      <c r="E27" s="32"/>
      <c r="F27" s="32"/>
      <c r="G27" s="22"/>
      <c r="H27" s="23"/>
      <c r="I27" s="26"/>
      <c r="J27" s="23"/>
      <c r="K27" s="32"/>
      <c r="L27" s="24"/>
      <c r="M27" s="32"/>
      <c r="N27" s="32"/>
    </row>
    <row r="28" spans="1:14" ht="66" customHeight="1" thickBot="1" x14ac:dyDescent="0.3">
      <c r="A28" s="20"/>
      <c r="B28" s="36" t="s">
        <v>125</v>
      </c>
      <c r="C28" s="24"/>
      <c r="D28" s="37"/>
      <c r="E28" s="24"/>
      <c r="F28" s="37"/>
      <c r="G28" s="22"/>
      <c r="H28" s="23"/>
      <c r="I28" s="26"/>
      <c r="J28" s="23"/>
      <c r="K28" s="32"/>
      <c r="L28" s="24"/>
      <c r="M28" s="37"/>
      <c r="N28" s="38"/>
    </row>
    <row r="29" spans="1:14" ht="96.75" customHeight="1" thickBot="1" x14ac:dyDescent="0.3">
      <c r="A29" s="20"/>
      <c r="B29" s="75" t="s">
        <v>126</v>
      </c>
      <c r="C29" s="32"/>
      <c r="D29" s="27"/>
      <c r="E29" s="32"/>
      <c r="F29" s="27"/>
      <c r="G29" s="22"/>
      <c r="H29" s="23"/>
      <c r="I29" s="26"/>
      <c r="J29" s="23"/>
      <c r="K29" s="32"/>
      <c r="L29" s="24"/>
      <c r="M29" s="27"/>
      <c r="N29" s="35"/>
    </row>
    <row r="30" spans="1:14" ht="93.75" customHeight="1" thickBot="1" x14ac:dyDescent="0.3">
      <c r="A30" s="20">
        <v>11</v>
      </c>
      <c r="B30" s="31" t="s">
        <v>142</v>
      </c>
      <c r="C30" s="23"/>
      <c r="D30" s="25"/>
      <c r="E30" s="23"/>
      <c r="F30" s="27"/>
      <c r="G30" s="22"/>
      <c r="H30" s="23"/>
      <c r="I30" s="26"/>
      <c r="J30" s="23"/>
      <c r="K30" s="24"/>
      <c r="L30" s="23"/>
      <c r="M30" s="25"/>
      <c r="N30" s="35"/>
    </row>
    <row r="31" spans="1:14" ht="57" customHeight="1" thickBot="1" x14ac:dyDescent="0.3">
      <c r="A31" s="20">
        <v>12</v>
      </c>
      <c r="B31" s="31" t="s">
        <v>143</v>
      </c>
      <c r="C31" s="95" t="s">
        <v>127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7"/>
    </row>
    <row r="32" spans="1:14" ht="59.25" customHeight="1" thickBot="1" x14ac:dyDescent="0.3">
      <c r="A32" s="20">
        <v>13</v>
      </c>
      <c r="B32" s="31" t="s">
        <v>144</v>
      </c>
      <c r="C32" s="23"/>
      <c r="D32" s="25"/>
      <c r="E32" s="32"/>
      <c r="F32" s="39"/>
      <c r="G32" s="40"/>
      <c r="H32" s="23"/>
      <c r="I32" s="26"/>
      <c r="J32" s="41"/>
      <c r="K32" s="28"/>
      <c r="L32" s="27"/>
      <c r="M32" s="32"/>
      <c r="N32" s="30"/>
    </row>
    <row r="33" spans="1:14" ht="52.5" customHeight="1" thickBot="1" x14ac:dyDescent="0.3">
      <c r="A33" s="20">
        <v>14</v>
      </c>
      <c r="B33" s="79" t="s">
        <v>309</v>
      </c>
      <c r="C33" s="23"/>
      <c r="D33" s="25"/>
      <c r="E33" s="32"/>
      <c r="F33" s="25"/>
      <c r="G33" s="22"/>
      <c r="H33" s="23"/>
      <c r="I33" s="26"/>
      <c r="J33" s="42"/>
      <c r="K33" s="28"/>
      <c r="L33" s="26"/>
      <c r="M33" s="32"/>
      <c r="N33" s="28"/>
    </row>
    <row r="34" spans="1:14" ht="40.5" customHeight="1" thickBot="1" x14ac:dyDescent="0.3">
      <c r="A34" s="20">
        <v>15</v>
      </c>
      <c r="B34" s="31" t="s">
        <v>145</v>
      </c>
      <c r="C34" s="23"/>
      <c r="D34" s="25"/>
      <c r="E34" s="23"/>
      <c r="F34" s="27"/>
      <c r="G34" s="22"/>
      <c r="H34" s="23"/>
      <c r="I34" s="26"/>
      <c r="J34" s="23"/>
      <c r="K34" s="25"/>
      <c r="L34" s="24"/>
      <c r="M34" s="27"/>
      <c r="N34" s="23"/>
    </row>
    <row r="35" spans="1:14" ht="42" customHeight="1" thickBot="1" x14ac:dyDescent="0.3">
      <c r="A35" s="20">
        <v>16</v>
      </c>
      <c r="B35" s="31" t="s">
        <v>146</v>
      </c>
      <c r="C35" s="23"/>
      <c r="D35" s="25"/>
      <c r="E35" s="32"/>
      <c r="F35" s="25"/>
      <c r="G35" s="22"/>
      <c r="H35" s="23"/>
      <c r="I35" s="26"/>
      <c r="J35" s="23"/>
      <c r="K35" s="32"/>
      <c r="L35" s="24"/>
      <c r="M35" s="25"/>
      <c r="N35" s="23"/>
    </row>
    <row r="36" spans="1:14" ht="49.5" customHeight="1" thickBot="1" x14ac:dyDescent="0.3">
      <c r="A36" s="20">
        <v>17</v>
      </c>
      <c r="B36" s="76" t="s">
        <v>147</v>
      </c>
      <c r="C36" s="95" t="s">
        <v>127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</row>
    <row r="37" spans="1:14" ht="65.25" customHeight="1" thickBot="1" x14ac:dyDescent="0.3">
      <c r="A37" s="20">
        <v>18</v>
      </c>
      <c r="B37" s="31" t="s">
        <v>148</v>
      </c>
      <c r="C37" s="23"/>
      <c r="D37" s="25"/>
      <c r="E37" s="23"/>
      <c r="F37" s="27"/>
      <c r="G37" s="23"/>
      <c r="H37" s="25"/>
      <c r="I37" s="33"/>
      <c r="J37" s="25"/>
      <c r="K37" s="24"/>
      <c r="L37" s="27"/>
      <c r="M37" s="23"/>
      <c r="N37" s="23"/>
    </row>
    <row r="38" spans="1:14" ht="60" customHeight="1" thickBot="1" x14ac:dyDescent="0.3">
      <c r="A38" s="20">
        <v>19</v>
      </c>
      <c r="B38" s="21" t="s">
        <v>149</v>
      </c>
      <c r="C38" s="23"/>
      <c r="D38" s="23"/>
      <c r="E38" s="23"/>
      <c r="F38" s="24"/>
      <c r="G38" s="32"/>
      <c r="H38" s="23"/>
      <c r="I38" s="28"/>
      <c r="J38" s="23"/>
      <c r="K38" s="23"/>
      <c r="L38" s="23"/>
      <c r="M38" s="23"/>
      <c r="N38" s="32"/>
    </row>
    <row r="39" spans="1:14" ht="43.5" customHeight="1" thickBot="1" x14ac:dyDescent="0.3">
      <c r="A39" s="98">
        <v>20</v>
      </c>
      <c r="B39" s="31" t="s">
        <v>150</v>
      </c>
      <c r="C39" s="24"/>
      <c r="D39" s="24"/>
      <c r="E39" s="24"/>
      <c r="F39" s="24"/>
      <c r="G39" s="43"/>
      <c r="H39" s="44"/>
      <c r="I39" s="26"/>
      <c r="J39" s="23"/>
      <c r="K39" s="25"/>
      <c r="L39" s="24"/>
      <c r="M39" s="24"/>
      <c r="N39" s="24"/>
    </row>
    <row r="40" spans="1:14" ht="30.75" customHeight="1" thickBot="1" x14ac:dyDescent="0.3">
      <c r="A40" s="99"/>
      <c r="B40" s="75" t="s">
        <v>128</v>
      </c>
      <c r="C40" s="32"/>
      <c r="D40" s="27"/>
      <c r="E40" s="32"/>
      <c r="F40" s="27"/>
      <c r="G40" s="43"/>
      <c r="H40" s="44"/>
      <c r="I40" s="26"/>
      <c r="J40" s="23"/>
      <c r="K40" s="25"/>
      <c r="L40" s="24"/>
      <c r="M40" s="27"/>
      <c r="N40" s="32"/>
    </row>
    <row r="41" spans="1:14" ht="88.5" customHeight="1" thickBot="1" x14ac:dyDescent="0.3">
      <c r="A41" s="20">
        <v>21</v>
      </c>
      <c r="B41" s="31" t="s">
        <v>151</v>
      </c>
      <c r="C41" s="23"/>
      <c r="D41" s="25"/>
      <c r="E41" s="32"/>
      <c r="F41" s="25"/>
      <c r="G41" s="22"/>
      <c r="H41" s="23"/>
      <c r="I41" s="26"/>
      <c r="J41" s="24"/>
      <c r="K41" s="25"/>
      <c r="L41" s="32"/>
      <c r="M41" s="25"/>
      <c r="N41" s="23"/>
    </row>
    <row r="42" spans="1:14" ht="141" customHeight="1" thickBot="1" x14ac:dyDescent="0.3">
      <c r="A42" s="20">
        <v>22</v>
      </c>
      <c r="B42" s="31" t="s">
        <v>152</v>
      </c>
      <c r="C42" s="23"/>
      <c r="D42" s="23"/>
      <c r="E42" s="32"/>
      <c r="F42" s="23"/>
      <c r="G42" s="34"/>
      <c r="H42" s="23"/>
      <c r="I42" s="26"/>
      <c r="J42" s="23"/>
      <c r="K42" s="25"/>
      <c r="L42" s="24"/>
      <c r="M42" s="25"/>
      <c r="N42" s="23"/>
    </row>
    <row r="43" spans="1:14" ht="89.25" customHeight="1" thickBot="1" x14ac:dyDescent="0.3">
      <c r="A43" s="20">
        <v>23</v>
      </c>
      <c r="B43" s="76" t="s">
        <v>153</v>
      </c>
      <c r="C43" s="23"/>
      <c r="D43" s="23"/>
      <c r="E43" s="27"/>
      <c r="F43" s="23"/>
      <c r="G43" s="25"/>
      <c r="H43" s="23"/>
      <c r="I43" s="26"/>
      <c r="J43" s="23"/>
      <c r="K43" s="25"/>
      <c r="L43" s="24"/>
      <c r="M43" s="25"/>
      <c r="N43" s="23"/>
    </row>
    <row r="44" spans="1:14" ht="42" customHeight="1" thickBot="1" x14ac:dyDescent="0.3">
      <c r="A44" s="20">
        <v>24</v>
      </c>
      <c r="B44" s="31" t="s">
        <v>182</v>
      </c>
      <c r="C44" s="23"/>
      <c r="D44" s="23"/>
      <c r="E44" s="27"/>
      <c r="F44" s="23"/>
      <c r="G44" s="25"/>
      <c r="H44" s="23"/>
      <c r="I44" s="26"/>
      <c r="J44" s="32"/>
      <c r="K44" s="25"/>
      <c r="L44" s="23"/>
      <c r="M44" s="72"/>
      <c r="N44" s="23"/>
    </row>
    <row r="45" spans="1:14" ht="39.75" customHeight="1" thickBot="1" x14ac:dyDescent="0.3">
      <c r="A45" s="20">
        <v>25</v>
      </c>
      <c r="B45" s="31" t="s">
        <v>154</v>
      </c>
      <c r="C45" s="24"/>
      <c r="D45" s="24"/>
      <c r="E45" s="24"/>
      <c r="F45" s="24"/>
      <c r="G45" s="25"/>
      <c r="H45" s="23"/>
      <c r="I45" s="26"/>
      <c r="J45" s="23"/>
      <c r="K45" s="25"/>
      <c r="L45" s="24"/>
      <c r="M45" s="24"/>
      <c r="N45" s="24"/>
    </row>
    <row r="46" spans="1:14" ht="44.25" customHeight="1" thickBot="1" x14ac:dyDescent="0.3">
      <c r="A46" s="20">
        <v>26</v>
      </c>
      <c r="B46" s="31" t="s">
        <v>183</v>
      </c>
      <c r="C46" s="23"/>
      <c r="D46" s="25"/>
      <c r="E46" s="32"/>
      <c r="F46" s="25"/>
      <c r="G46" s="22"/>
      <c r="H46" s="23"/>
      <c r="I46" s="26"/>
      <c r="J46" s="24"/>
      <c r="K46" s="25"/>
      <c r="L46" s="32"/>
      <c r="M46" s="30"/>
      <c r="N46" s="30"/>
    </row>
    <row r="47" spans="1:14" ht="89.25" customHeight="1" thickBot="1" x14ac:dyDescent="0.3">
      <c r="A47" s="20">
        <v>27</v>
      </c>
      <c r="B47" s="31" t="s">
        <v>310</v>
      </c>
      <c r="C47" s="23"/>
      <c r="D47" s="25"/>
      <c r="E47" s="45"/>
      <c r="F47" s="25"/>
      <c r="G47" s="24"/>
      <c r="H47" s="23"/>
      <c r="I47" s="26"/>
      <c r="J47" s="23"/>
      <c r="K47" s="25"/>
      <c r="L47" s="23"/>
      <c r="M47" s="27"/>
      <c r="N47" s="23"/>
    </row>
    <row r="48" spans="1:14" ht="45.75" customHeight="1" thickBot="1" x14ac:dyDescent="0.3">
      <c r="A48" s="20">
        <v>28</v>
      </c>
      <c r="B48" s="31" t="s">
        <v>155</v>
      </c>
      <c r="C48" s="23"/>
      <c r="D48" s="23"/>
      <c r="E48" s="23"/>
      <c r="F48" s="27"/>
      <c r="G48" s="23"/>
      <c r="H48" s="23"/>
      <c r="I48" s="28"/>
      <c r="J48" s="24"/>
      <c r="K48" s="23"/>
      <c r="L48" s="23"/>
      <c r="M48" s="23"/>
      <c r="N48" s="23"/>
    </row>
    <row r="49" spans="1:14" ht="41.25" customHeight="1" thickBot="1" x14ac:dyDescent="0.3">
      <c r="A49" s="20">
        <v>29</v>
      </c>
      <c r="B49" s="31" t="s">
        <v>156</v>
      </c>
      <c r="C49" s="95" t="s">
        <v>127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7"/>
    </row>
    <row r="50" spans="1:14" ht="118.5" customHeight="1" thickBot="1" x14ac:dyDescent="0.3">
      <c r="A50" s="20">
        <v>30</v>
      </c>
      <c r="B50" s="31" t="s">
        <v>311</v>
      </c>
      <c r="C50" s="23"/>
      <c r="D50" s="25"/>
      <c r="E50" s="23"/>
      <c r="F50" s="27"/>
      <c r="G50" s="46"/>
      <c r="H50" s="25"/>
      <c r="I50" s="28"/>
      <c r="J50" s="25"/>
      <c r="K50" s="23"/>
      <c r="L50" s="32"/>
      <c r="M50" s="70"/>
      <c r="N50" s="23"/>
    </row>
    <row r="51" spans="1:14" ht="48" customHeight="1" thickBot="1" x14ac:dyDescent="0.3">
      <c r="A51" s="20">
        <v>31</v>
      </c>
      <c r="B51" s="31" t="s">
        <v>157</v>
      </c>
      <c r="C51" s="23"/>
      <c r="D51" s="25"/>
      <c r="E51" s="23"/>
      <c r="F51" s="27"/>
      <c r="G51" s="24"/>
      <c r="H51" s="25"/>
      <c r="I51" s="33"/>
      <c r="J51" s="25"/>
      <c r="K51" s="23"/>
      <c r="L51" s="27"/>
      <c r="M51" s="23"/>
      <c r="N51" s="23"/>
    </row>
    <row r="52" spans="1:14" ht="42.75" customHeight="1" thickBot="1" x14ac:dyDescent="0.3">
      <c r="A52" s="20">
        <v>32</v>
      </c>
      <c r="B52" s="31" t="s">
        <v>158</v>
      </c>
      <c r="C52" s="23"/>
      <c r="D52" s="25"/>
      <c r="E52" s="23"/>
      <c r="F52" s="27"/>
      <c r="G52" s="46"/>
      <c r="H52" s="25"/>
      <c r="I52" s="33"/>
      <c r="J52" s="25"/>
      <c r="K52" s="32"/>
      <c r="L52" s="73"/>
      <c r="M52" s="23"/>
      <c r="N52" s="23"/>
    </row>
    <row r="53" spans="1:14" ht="48" customHeight="1" thickBot="1" x14ac:dyDescent="0.3">
      <c r="A53" s="20">
        <v>33</v>
      </c>
      <c r="B53" s="31" t="s">
        <v>159</v>
      </c>
      <c r="C53" s="23"/>
      <c r="D53" s="25"/>
      <c r="E53" s="23"/>
      <c r="F53" s="27"/>
      <c r="G53" s="32"/>
      <c r="H53" s="25"/>
      <c r="I53" s="33"/>
      <c r="J53" s="25"/>
      <c r="K53" s="23"/>
      <c r="L53" s="27"/>
      <c r="M53" s="23"/>
      <c r="N53" s="24"/>
    </row>
    <row r="54" spans="1:14" ht="72" customHeight="1" thickBot="1" x14ac:dyDescent="0.3">
      <c r="A54" s="20">
        <v>34</v>
      </c>
      <c r="B54" s="31" t="s">
        <v>160</v>
      </c>
      <c r="C54" s="23"/>
      <c r="D54" s="25"/>
      <c r="E54" s="24"/>
      <c r="F54" s="25"/>
      <c r="G54" s="32"/>
      <c r="H54" s="25"/>
      <c r="I54" s="33"/>
      <c r="J54" s="25"/>
      <c r="K54" s="32"/>
      <c r="L54" s="25"/>
      <c r="M54" s="32"/>
      <c r="N54" s="23"/>
    </row>
    <row r="55" spans="1:14" ht="48.75" customHeight="1" thickBot="1" x14ac:dyDescent="0.3">
      <c r="A55" s="20">
        <v>35</v>
      </c>
      <c r="B55" s="31" t="s">
        <v>161</v>
      </c>
      <c r="C55" s="23"/>
      <c r="D55" s="25"/>
      <c r="E55" s="32"/>
      <c r="F55" s="25"/>
      <c r="G55" s="23"/>
      <c r="H55" s="25"/>
      <c r="I55" s="33"/>
      <c r="J55" s="25"/>
      <c r="K55" s="32"/>
      <c r="L55" s="25"/>
      <c r="M55" s="24"/>
      <c r="N55" s="23"/>
    </row>
    <row r="56" spans="1:14" ht="43.5" customHeight="1" thickBot="1" x14ac:dyDescent="0.3">
      <c r="A56" s="20">
        <v>36</v>
      </c>
      <c r="B56" s="31" t="s">
        <v>162</v>
      </c>
      <c r="C56" s="23"/>
      <c r="D56" s="25"/>
      <c r="E56" s="32"/>
      <c r="F56" s="25"/>
      <c r="G56" s="24"/>
      <c r="H56" s="25"/>
      <c r="I56" s="33"/>
      <c r="J56" s="25"/>
      <c r="K56" s="32"/>
      <c r="L56" s="25"/>
      <c r="M56" s="23"/>
      <c r="N56" s="23"/>
    </row>
    <row r="57" spans="1:14" ht="45.75" customHeight="1" thickBot="1" x14ac:dyDescent="0.3">
      <c r="A57" s="98">
        <v>37</v>
      </c>
      <c r="B57" s="31" t="s">
        <v>163</v>
      </c>
      <c r="C57" s="24"/>
      <c r="D57" s="24"/>
      <c r="E57" s="24"/>
      <c r="F57" s="24"/>
      <c r="G57" s="32"/>
      <c r="H57" s="25"/>
      <c r="I57" s="33"/>
      <c r="J57" s="25"/>
      <c r="K57" s="32"/>
      <c r="L57" s="24"/>
      <c r="M57" s="24"/>
      <c r="N57" s="24"/>
    </row>
    <row r="58" spans="1:14" ht="47.25" customHeight="1" thickBot="1" x14ac:dyDescent="0.3">
      <c r="A58" s="99"/>
      <c r="B58" s="75" t="s">
        <v>129</v>
      </c>
      <c r="C58" s="32"/>
      <c r="D58" s="32"/>
      <c r="E58" s="32"/>
      <c r="F58" s="32"/>
      <c r="G58" s="24"/>
      <c r="H58" s="32"/>
      <c r="I58" s="33"/>
      <c r="J58" s="25"/>
      <c r="K58" s="32"/>
      <c r="L58" s="32"/>
      <c r="M58" s="32"/>
      <c r="N58" s="32"/>
    </row>
    <row r="59" spans="1:14" ht="79.5" customHeight="1" thickBot="1" x14ac:dyDescent="0.3">
      <c r="A59" s="20">
        <v>38</v>
      </c>
      <c r="B59" s="47" t="s">
        <v>164</v>
      </c>
      <c r="C59" s="23"/>
      <c r="D59" s="23"/>
      <c r="E59" s="23"/>
      <c r="F59" s="32"/>
      <c r="G59" s="32"/>
      <c r="H59" s="23"/>
      <c r="I59" s="28"/>
      <c r="J59" s="23"/>
      <c r="K59" s="23"/>
      <c r="L59" s="23"/>
      <c r="M59" s="24"/>
      <c r="N59" s="32"/>
    </row>
    <row r="60" spans="1:14" ht="60.75" customHeight="1" thickBot="1" x14ac:dyDescent="0.3">
      <c r="A60" s="20">
        <v>39</v>
      </c>
      <c r="B60" s="47" t="s">
        <v>165</v>
      </c>
      <c r="C60" s="95" t="s">
        <v>127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7"/>
    </row>
    <row r="61" spans="1:14" ht="45" customHeight="1" thickBot="1" x14ac:dyDescent="0.3">
      <c r="A61" s="20">
        <v>40</v>
      </c>
      <c r="B61" s="21" t="s">
        <v>166</v>
      </c>
      <c r="C61" s="23"/>
      <c r="D61" s="23"/>
      <c r="E61" s="23"/>
      <c r="F61" s="32"/>
      <c r="G61" s="24"/>
      <c r="H61" s="23"/>
      <c r="I61" s="28"/>
      <c r="J61" s="23"/>
      <c r="K61" s="23"/>
      <c r="L61" s="23"/>
      <c r="M61" s="50"/>
      <c r="N61" s="32"/>
    </row>
    <row r="62" spans="1:14" ht="57" customHeight="1" thickBot="1" x14ac:dyDescent="0.3">
      <c r="A62" s="20">
        <v>41</v>
      </c>
      <c r="B62" s="21" t="s">
        <v>167</v>
      </c>
      <c r="C62" s="23"/>
      <c r="D62" s="23"/>
      <c r="E62" s="23"/>
      <c r="F62" s="32"/>
      <c r="G62" s="32"/>
      <c r="H62" s="23"/>
      <c r="I62" s="28"/>
      <c r="J62" s="41"/>
      <c r="K62" s="23"/>
      <c r="L62" s="23"/>
      <c r="M62" s="50"/>
      <c r="N62" s="32"/>
    </row>
    <row r="63" spans="1:14" ht="63.75" customHeight="1" thickBot="1" x14ac:dyDescent="0.3">
      <c r="A63" s="20">
        <v>42</v>
      </c>
      <c r="B63" s="21" t="s">
        <v>184</v>
      </c>
      <c r="C63" s="23"/>
      <c r="D63" s="23"/>
      <c r="E63" s="23"/>
      <c r="F63" s="32"/>
      <c r="G63" s="32"/>
      <c r="H63" s="23"/>
      <c r="I63" s="28"/>
      <c r="J63" s="23"/>
      <c r="K63" s="23"/>
      <c r="L63" s="23"/>
      <c r="M63" s="24"/>
      <c r="N63" s="32"/>
    </row>
    <row r="64" spans="1:14" s="81" customFormat="1" ht="79.5" customHeight="1" thickBot="1" x14ac:dyDescent="0.3">
      <c r="A64" s="20">
        <v>43</v>
      </c>
      <c r="B64" s="82" t="s">
        <v>312</v>
      </c>
      <c r="C64" s="83"/>
      <c r="D64" s="83"/>
      <c r="E64" s="83"/>
      <c r="F64" s="84"/>
      <c r="G64" s="49"/>
      <c r="H64" s="48"/>
      <c r="I64" s="80"/>
      <c r="J64" s="48"/>
      <c r="K64" s="48"/>
      <c r="L64" s="83"/>
      <c r="M64" s="84"/>
      <c r="N64" s="84"/>
    </row>
    <row r="65" spans="1:14" ht="45" customHeight="1" thickBot="1" x14ac:dyDescent="0.3">
      <c r="A65" s="20">
        <v>44</v>
      </c>
      <c r="B65" s="21" t="s">
        <v>168</v>
      </c>
      <c r="C65" s="23"/>
      <c r="D65" s="23"/>
      <c r="E65" s="23"/>
      <c r="F65" s="32"/>
      <c r="G65" s="32"/>
      <c r="H65" s="23"/>
      <c r="I65" s="28"/>
      <c r="J65" s="23"/>
      <c r="K65" s="23"/>
      <c r="L65" s="41"/>
      <c r="M65" s="51"/>
      <c r="N65" s="32"/>
    </row>
    <row r="66" spans="1:14" ht="58.5" customHeight="1" thickBot="1" x14ac:dyDescent="0.3">
      <c r="A66" s="20">
        <v>45</v>
      </c>
      <c r="B66" s="47" t="s">
        <v>169</v>
      </c>
      <c r="C66" s="23"/>
      <c r="D66" s="23"/>
      <c r="E66" s="23"/>
      <c r="F66" s="24"/>
      <c r="G66" s="32"/>
      <c r="H66" s="23"/>
      <c r="I66" s="28"/>
      <c r="J66" s="23"/>
      <c r="K66" s="23"/>
      <c r="L66" s="32"/>
      <c r="M66" s="50"/>
      <c r="N66" s="32"/>
    </row>
    <row r="67" spans="1:14" ht="47.25" customHeight="1" thickBot="1" x14ac:dyDescent="0.3">
      <c r="A67" s="20">
        <v>46</v>
      </c>
      <c r="B67" s="21" t="s">
        <v>170</v>
      </c>
      <c r="C67" s="95" t="s">
        <v>127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7"/>
    </row>
    <row r="68" spans="1:14" ht="45" customHeight="1" thickBot="1" x14ac:dyDescent="0.3">
      <c r="A68" s="20">
        <v>47</v>
      </c>
      <c r="B68" s="47" t="s">
        <v>171</v>
      </c>
      <c r="C68" s="95" t="s">
        <v>127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7"/>
    </row>
    <row r="69" spans="1:14" ht="45.75" customHeight="1" thickBot="1" x14ac:dyDescent="0.3">
      <c r="A69" s="20">
        <v>48</v>
      </c>
      <c r="B69" s="21" t="s">
        <v>172</v>
      </c>
      <c r="C69" s="23"/>
      <c r="D69" s="23"/>
      <c r="E69" s="24"/>
      <c r="F69" s="32"/>
      <c r="G69" s="32"/>
      <c r="H69" s="23"/>
      <c r="I69" s="28"/>
      <c r="J69" s="23"/>
      <c r="K69" s="23"/>
      <c r="L69" s="23"/>
      <c r="M69" s="50"/>
      <c r="N69" s="32"/>
    </row>
    <row r="70" spans="1:14" ht="75.75" customHeight="1" thickBot="1" x14ac:dyDescent="0.3">
      <c r="A70" s="20">
        <v>49</v>
      </c>
      <c r="B70" s="21" t="s">
        <v>185</v>
      </c>
      <c r="C70" s="23"/>
      <c r="D70" s="23"/>
      <c r="E70" s="23"/>
      <c r="F70" s="52"/>
      <c r="G70" s="32"/>
      <c r="H70" s="23"/>
      <c r="I70" s="28"/>
      <c r="J70" s="23"/>
      <c r="K70" s="23"/>
      <c r="L70" s="23"/>
      <c r="M70" s="50"/>
      <c r="N70" s="71"/>
    </row>
    <row r="71" spans="1:14" ht="57" customHeight="1" thickBot="1" x14ac:dyDescent="0.3">
      <c r="A71" s="20">
        <v>50</v>
      </c>
      <c r="B71" s="21" t="s">
        <v>173</v>
      </c>
      <c r="C71" s="23"/>
      <c r="D71" s="23"/>
      <c r="E71" s="40"/>
      <c r="F71" s="53"/>
      <c r="G71" s="54"/>
      <c r="H71" s="23"/>
      <c r="I71" s="28"/>
      <c r="J71" s="23"/>
      <c r="K71" s="23"/>
      <c r="L71" s="23"/>
      <c r="M71" s="24"/>
      <c r="N71" s="32"/>
    </row>
    <row r="72" spans="1:14" ht="46.5" customHeight="1" thickBot="1" x14ac:dyDescent="0.3">
      <c r="A72" s="20">
        <v>51</v>
      </c>
      <c r="B72" s="21" t="s">
        <v>174</v>
      </c>
      <c r="C72" s="23"/>
      <c r="D72" s="23"/>
      <c r="E72" s="48"/>
      <c r="F72" s="55"/>
      <c r="G72" s="49"/>
      <c r="H72" s="23"/>
      <c r="I72" s="28"/>
      <c r="J72" s="23"/>
      <c r="K72" s="24"/>
      <c r="L72" s="23"/>
      <c r="M72" s="32"/>
      <c r="N72" s="32"/>
    </row>
    <row r="73" spans="1:14" ht="56.25" customHeight="1" thickBot="1" x14ac:dyDescent="0.3">
      <c r="A73" s="20">
        <v>52</v>
      </c>
      <c r="B73" s="21" t="s">
        <v>175</v>
      </c>
      <c r="C73" s="95" t="s">
        <v>127</v>
      </c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7"/>
    </row>
    <row r="74" spans="1:14" ht="55.5" customHeight="1" thickBot="1" x14ac:dyDescent="0.3">
      <c r="A74" s="20">
        <v>53</v>
      </c>
      <c r="B74" s="21" t="s">
        <v>229</v>
      </c>
      <c r="C74" s="32"/>
      <c r="D74" s="32"/>
      <c r="E74" s="32"/>
      <c r="F74" s="32"/>
      <c r="G74" s="32"/>
      <c r="H74" s="23"/>
      <c r="I74" s="28"/>
      <c r="J74" s="23"/>
      <c r="K74" s="23"/>
      <c r="L74" s="32"/>
      <c r="M74" s="71"/>
      <c r="N74" s="32"/>
    </row>
    <row r="75" spans="1:14" ht="59.25" customHeight="1" thickBot="1" x14ac:dyDescent="0.3">
      <c r="A75" s="20">
        <v>54</v>
      </c>
      <c r="B75" s="21" t="s">
        <v>187</v>
      </c>
      <c r="C75" s="32"/>
      <c r="D75" s="32"/>
      <c r="E75" s="32"/>
      <c r="F75" s="32"/>
      <c r="G75" s="32"/>
      <c r="H75" s="23"/>
      <c r="I75" s="28"/>
      <c r="J75" s="23"/>
      <c r="K75" s="23"/>
      <c r="L75" s="32"/>
      <c r="M75" s="71"/>
      <c r="N75" s="32"/>
    </row>
    <row r="76" spans="1:14" ht="59.25" customHeight="1" thickBot="1" x14ac:dyDescent="0.3">
      <c r="A76" s="20">
        <v>55</v>
      </c>
      <c r="B76" s="21" t="s">
        <v>226</v>
      </c>
      <c r="C76" s="32"/>
      <c r="D76" s="32"/>
      <c r="E76" s="32"/>
      <c r="F76" s="32"/>
      <c r="G76" s="32"/>
      <c r="H76" s="23"/>
      <c r="I76" s="28"/>
      <c r="J76" s="23"/>
      <c r="K76" s="71"/>
      <c r="L76" s="32"/>
      <c r="M76" s="32"/>
      <c r="N76" s="32"/>
    </row>
    <row r="77" spans="1:14" ht="59.25" customHeight="1" thickBot="1" x14ac:dyDescent="0.3">
      <c r="A77" s="20">
        <v>56</v>
      </c>
      <c r="B77" s="21" t="s">
        <v>227</v>
      </c>
      <c r="C77" s="32"/>
      <c r="D77" s="32"/>
      <c r="E77" s="32"/>
      <c r="F77" s="32"/>
      <c r="G77" s="32"/>
      <c r="H77" s="23"/>
      <c r="I77" s="28"/>
      <c r="J77" s="23"/>
      <c r="K77" s="23"/>
      <c r="L77" s="32"/>
      <c r="M77" s="71"/>
      <c r="N77" s="32"/>
    </row>
    <row r="78" spans="1:14" ht="59.25" customHeight="1" thickBot="1" x14ac:dyDescent="0.3">
      <c r="A78" s="20">
        <v>56</v>
      </c>
      <c r="B78" s="21" t="s">
        <v>228</v>
      </c>
      <c r="C78" s="32"/>
      <c r="D78" s="32"/>
      <c r="E78" s="32"/>
      <c r="F78" s="32"/>
      <c r="G78" s="32"/>
      <c r="H78" s="23"/>
      <c r="I78" s="28"/>
      <c r="J78" s="23"/>
      <c r="K78" s="23"/>
      <c r="L78" s="32"/>
      <c r="M78" s="32"/>
      <c r="N78" s="71"/>
    </row>
    <row r="79" spans="1:14" ht="18" x14ac:dyDescent="0.25">
      <c r="A79" s="56"/>
      <c r="B79" s="57"/>
      <c r="C79" s="58"/>
      <c r="D79" s="58"/>
      <c r="E79" s="58"/>
      <c r="F79" s="58"/>
      <c r="G79" s="58"/>
      <c r="H79" s="59"/>
      <c r="I79" s="60" t="s">
        <v>313</v>
      </c>
      <c r="J79" s="61"/>
      <c r="K79" s="58"/>
      <c r="L79" s="58"/>
      <c r="M79" s="58"/>
      <c r="N79" s="58"/>
    </row>
    <row r="80" spans="1:14" ht="18" x14ac:dyDescent="0.25">
      <c r="A80" s="56"/>
      <c r="B80" s="57"/>
      <c r="C80" s="58"/>
      <c r="D80" s="58"/>
      <c r="E80" s="58"/>
      <c r="F80" s="58"/>
      <c r="G80" s="58"/>
      <c r="H80" s="59"/>
      <c r="I80" s="62" t="s">
        <v>316</v>
      </c>
      <c r="J80" s="62"/>
      <c r="K80" s="58"/>
      <c r="L80" s="58"/>
      <c r="M80" s="58"/>
      <c r="N80" s="58"/>
    </row>
    <row r="81" spans="1:14" ht="18" x14ac:dyDescent="0.25">
      <c r="A81" s="56"/>
      <c r="B81" s="57"/>
      <c r="C81" s="58"/>
      <c r="D81" s="58"/>
      <c r="E81" s="58"/>
      <c r="F81" s="58"/>
      <c r="G81" s="58"/>
      <c r="H81" s="59"/>
      <c r="I81" s="59"/>
      <c r="J81" s="59"/>
      <c r="K81" s="58"/>
      <c r="L81" s="58"/>
      <c r="M81" s="58"/>
      <c r="N81" s="58"/>
    </row>
    <row r="82" spans="1:14" ht="15.75" x14ac:dyDescent="0.25">
      <c r="A82" s="63"/>
      <c r="B82" s="64" t="s">
        <v>130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 ht="15.75" x14ac:dyDescent="0.25">
      <c r="A83" s="65"/>
      <c r="B83" s="64" t="s">
        <v>131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 ht="15.75" x14ac:dyDescent="0.25">
      <c r="A84" s="65"/>
      <c r="B84" s="64" t="s">
        <v>132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 ht="15.75" x14ac:dyDescent="0.25">
      <c r="A85" s="65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 ht="18" x14ac:dyDescent="0.25">
      <c r="A86" s="63"/>
      <c r="B86" s="66"/>
      <c r="C86" s="67"/>
      <c r="D86" s="67"/>
      <c r="E86" s="67"/>
      <c r="F86" s="67"/>
      <c r="G86" s="67"/>
      <c r="H86" s="67"/>
      <c r="I86" s="107"/>
      <c r="J86" s="107"/>
      <c r="K86" s="107"/>
      <c r="L86" s="107"/>
      <c r="M86" s="107"/>
      <c r="N86" s="107"/>
    </row>
    <row r="87" spans="1:14" ht="18" x14ac:dyDescent="0.25">
      <c r="A87" s="63"/>
      <c r="B87" s="67"/>
      <c r="C87" s="67"/>
      <c r="D87" s="67"/>
      <c r="E87" s="67"/>
      <c r="F87" s="67"/>
      <c r="G87" s="67"/>
      <c r="H87" s="67"/>
    </row>
    <row r="88" spans="1:14" ht="18" x14ac:dyDescent="0.25">
      <c r="A88" s="63"/>
      <c r="B88" s="66" t="s">
        <v>314</v>
      </c>
      <c r="C88" s="67"/>
      <c r="D88" s="67"/>
      <c r="E88" s="67"/>
      <c r="F88" s="67"/>
      <c r="G88" s="67"/>
      <c r="H88" s="67"/>
      <c r="I88" s="107" t="s">
        <v>315</v>
      </c>
      <c r="J88" s="107"/>
      <c r="K88" s="107"/>
      <c r="L88" s="107"/>
    </row>
    <row r="89" spans="1:14" x14ac:dyDescent="0.25">
      <c r="A89" s="63"/>
    </row>
  </sheetData>
  <mergeCells count="25">
    <mergeCell ref="C73:N73"/>
    <mergeCell ref="I86:N86"/>
    <mergeCell ref="I88:L88"/>
    <mergeCell ref="I4:N4"/>
    <mergeCell ref="J6:N6"/>
    <mergeCell ref="B7:N7"/>
    <mergeCell ref="A11:N11"/>
    <mergeCell ref="A39:A40"/>
    <mergeCell ref="B8:I8"/>
    <mergeCell ref="A9:M9"/>
    <mergeCell ref="A10:M10"/>
    <mergeCell ref="C68:N68"/>
    <mergeCell ref="C36:N36"/>
    <mergeCell ref="C31:N31"/>
    <mergeCell ref="C60:N60"/>
    <mergeCell ref="C67:N67"/>
    <mergeCell ref="A57:A58"/>
    <mergeCell ref="J1:N1"/>
    <mergeCell ref="I2:O2"/>
    <mergeCell ref="D3:O3"/>
    <mergeCell ref="B3:C3"/>
    <mergeCell ref="A15:A17"/>
    <mergeCell ref="B15:B17"/>
    <mergeCell ref="B13:L13"/>
    <mergeCell ref="C49:N49"/>
  </mergeCells>
  <phoneticPr fontId="20" type="noConversion"/>
  <pageMargins left="0.23622047244094491" right="0.23622047244094491" top="0.35433070866141736" bottom="0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население 2025 г</vt:lpstr>
      <vt:lpstr>Комбыт 2025 г</vt:lpstr>
      <vt:lpstr>'График население 2025 г'!Область_печати</vt:lpstr>
      <vt:lpstr>'Комбыт 2025 г'!Область_печати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Бородулина Ирина Владимировна</dc:creator>
  <cp:lastModifiedBy>Ясакова Марина Владимировна</cp:lastModifiedBy>
  <cp:lastPrinted>2023-12-06T06:27:39Z</cp:lastPrinted>
  <dcterms:created xsi:type="dcterms:W3CDTF">2021-11-24T13:11:28Z</dcterms:created>
  <dcterms:modified xsi:type="dcterms:W3CDTF">2024-12-16T08:43:36Z</dcterms:modified>
</cp:coreProperties>
</file>